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(2)'!$A$1:$H$143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/>
  <c r="G19"/>
  <c r="F30"/>
  <c r="H27"/>
  <c r="G27"/>
  <c r="F27"/>
  <c r="H33"/>
  <c r="G33"/>
  <c r="F33"/>
  <c r="F32" s="1"/>
  <c r="H32"/>
  <c r="G32"/>
  <c r="H35"/>
  <c r="G35"/>
  <c r="F35"/>
  <c r="F78"/>
  <c r="F81"/>
  <c r="H112"/>
  <c r="H111" s="1"/>
  <c r="G112"/>
  <c r="G111" s="1"/>
  <c r="F112"/>
  <c r="F111" s="1"/>
  <c r="F40"/>
  <c r="H141"/>
  <c r="G141"/>
  <c r="H137"/>
  <c r="G137"/>
  <c r="F137"/>
  <c r="H131"/>
  <c r="G131"/>
  <c r="F131"/>
  <c r="H125"/>
  <c r="G125"/>
  <c r="F125"/>
  <c r="H121"/>
  <c r="G121"/>
  <c r="F121"/>
  <c r="H115"/>
  <c r="G115"/>
  <c r="F115"/>
  <c r="H109"/>
  <c r="G109"/>
  <c r="F109"/>
  <c r="H107"/>
  <c r="G107"/>
  <c r="F107"/>
  <c r="H101"/>
  <c r="H100" s="1"/>
  <c r="G101"/>
  <c r="G100" s="1"/>
  <c r="F101"/>
  <c r="F100" s="1"/>
  <c r="H104"/>
  <c r="G104"/>
  <c r="F104"/>
  <c r="H98"/>
  <c r="G98"/>
  <c r="F98"/>
  <c r="H95"/>
  <c r="G95"/>
  <c r="F95"/>
  <c r="H92"/>
  <c r="H91" s="1"/>
  <c r="G92"/>
  <c r="G91" s="1"/>
  <c r="F92"/>
  <c r="F91" s="1"/>
  <c r="H89"/>
  <c r="G89"/>
  <c r="F89"/>
  <c r="H87"/>
  <c r="G87"/>
  <c r="F87"/>
  <c r="H85"/>
  <c r="G85"/>
  <c r="F85"/>
  <c r="H75"/>
  <c r="G75"/>
  <c r="F75"/>
  <c r="H72"/>
  <c r="G72"/>
  <c r="F72"/>
  <c r="H68"/>
  <c r="G68"/>
  <c r="F68"/>
  <c r="H64"/>
  <c r="G64"/>
  <c r="F64"/>
  <c r="F61"/>
  <c r="H58"/>
  <c r="G58"/>
  <c r="F58"/>
  <c r="H55"/>
  <c r="G55"/>
  <c r="F55"/>
  <c r="H52"/>
  <c r="G52"/>
  <c r="F52"/>
  <c r="H49"/>
  <c r="G49"/>
  <c r="F49"/>
  <c r="H46"/>
  <c r="G46"/>
  <c r="F46"/>
  <c r="H43"/>
  <c r="G43"/>
  <c r="F43"/>
  <c r="F42" s="1"/>
  <c r="G84" l="1"/>
  <c r="H84"/>
  <c r="H106"/>
  <c r="F106"/>
  <c r="G106"/>
  <c r="F84"/>
  <c r="H119"/>
  <c r="H118" s="1"/>
  <c r="G119"/>
  <c r="G118" s="1"/>
  <c r="F119"/>
  <c r="F118" s="1"/>
  <c r="H136" l="1"/>
  <c r="G136"/>
  <c r="F136"/>
  <c r="H57" l="1"/>
  <c r="G57"/>
  <c r="F57"/>
  <c r="H60"/>
  <c r="G60"/>
  <c r="F60"/>
  <c r="H26"/>
  <c r="G26"/>
  <c r="F26"/>
  <c r="H29"/>
  <c r="G29"/>
  <c r="F29"/>
  <c r="F25" l="1"/>
  <c r="G25"/>
  <c r="H25"/>
  <c r="F22" l="1"/>
  <c r="H22"/>
  <c r="G22"/>
  <c r="H63" l="1"/>
  <c r="G63"/>
  <c r="F45"/>
  <c r="H103" l="1"/>
  <c r="G103"/>
  <c r="F103"/>
  <c r="H130"/>
  <c r="G130"/>
  <c r="F130"/>
  <c r="F133" l="1"/>
  <c r="G133"/>
  <c r="H133"/>
  <c r="H135"/>
  <c r="G135"/>
  <c r="F135"/>
  <c r="H127"/>
  <c r="G127"/>
  <c r="F127"/>
  <c r="H124"/>
  <c r="G124"/>
  <c r="F124"/>
  <c r="H114"/>
  <c r="G114"/>
  <c r="F114"/>
  <c r="H94"/>
  <c r="G94"/>
  <c r="F94"/>
  <c r="H67"/>
  <c r="G67"/>
  <c r="F67"/>
  <c r="F71"/>
  <c r="G71"/>
  <c r="H71"/>
  <c r="H80"/>
  <c r="G80"/>
  <c r="F80"/>
  <c r="H77"/>
  <c r="G77"/>
  <c r="F77"/>
  <c r="F123" l="1"/>
  <c r="G123"/>
  <c r="H123"/>
  <c r="H39"/>
  <c r="G39"/>
  <c r="F39"/>
  <c r="H140"/>
  <c r="H139" s="1"/>
  <c r="G140"/>
  <c r="G139" s="1"/>
  <c r="F140"/>
  <c r="F139" s="1"/>
  <c r="H97"/>
  <c r="H83" s="1"/>
  <c r="G97"/>
  <c r="G83" s="1"/>
  <c r="F97"/>
  <c r="F83" s="1"/>
  <c r="H74"/>
  <c r="H66" s="1"/>
  <c r="G74"/>
  <c r="G66" s="1"/>
  <c r="F74"/>
  <c r="F66" s="1"/>
  <c r="F63"/>
  <c r="H51"/>
  <c r="G51"/>
  <c r="F51"/>
  <c r="H45"/>
  <c r="G45"/>
  <c r="H54"/>
  <c r="G54"/>
  <c r="F54"/>
  <c r="H48"/>
  <c r="G48"/>
  <c r="F48"/>
  <c r="H42"/>
  <c r="G42"/>
  <c r="H20"/>
  <c r="G20"/>
  <c r="F38" l="1"/>
  <c r="H38"/>
  <c r="H18" s="1"/>
  <c r="G38"/>
  <c r="G18" s="1"/>
  <c r="F20"/>
  <c r="F19" s="1"/>
  <c r="F143" l="1"/>
  <c r="F18"/>
  <c r="H143"/>
  <c r="G143"/>
</calcChain>
</file>

<file path=xl/sharedStrings.xml><?xml version="1.0" encoding="utf-8"?>
<sst xmlns="http://schemas.openxmlformats.org/spreadsheetml/2006/main" count="436" uniqueCount="143">
  <si>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</si>
  <si>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</si>
  <si>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</si>
  <si>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</si>
  <si>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</si>
  <si>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</si>
  <si>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</si>
  <si>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</si>
  <si>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</si>
  <si>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</si>
  <si>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</si>
  <si>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</si>
  <si>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</si>
  <si>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</si>
  <si>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</si>
  <si>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</si>
  <si>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</si>
  <si>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</si>
  <si>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</si>
  <si>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</si>
  <si>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</si>
  <si>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</si>
  <si>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</si>
  <si>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</si>
  <si>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</si>
  <si>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</si>
  <si>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</si>
  <si>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</si>
  <si>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</si>
  <si>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</si>
  <si>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</si>
  <si>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</si>
  <si>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</si>
  <si>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</si>
  <si>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</si>
  <si>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</si>
  <si>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</si>
  <si>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</si>
  <si>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</si>
  <si>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</si>
  <si>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</si>
  <si>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</si>
  <si>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</si>
  <si>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</si>
  <si>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</si>
  <si>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</si>
  <si>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</si>
  <si>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</si>
  <si>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</si>
  <si>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</si>
  <si>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</si>
  <si>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</si>
  <si>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</si>
  <si>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</si>
  <si>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</si>
  <si>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</si>
  <si>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</si>
  <si>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</si>
  <si>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</si>
  <si>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</si>
  <si>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</si>
  <si>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</si>
  <si>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</si>
  <si>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</si>
  <si>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</si>
  <si>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</si>
  <si>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</si>
  <si>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</si>
  <si>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</si>
  <si>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</si>
  <si>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</si>
  <si>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</si>
  <si>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</si>
  <si>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</si>
  <si>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</si>
  <si>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</si>
  <si>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</si>
  <si>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</si>
  <si>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</si>
  <si>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</si>
  <si>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</si>
  <si>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</si>
  <si>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</si>
  <si>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</si>
  <si>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</si>
  <si>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</si>
  <si>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</si>
  <si>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</si>
  <si>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</si>
  <si>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</si>
  <si>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</si>
  <si>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</si>
  <si>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</si>
  <si>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</si>
  <si>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Реализация программ формирования современной городской среды (доля финансового участия заинтересованных лиц)</t>
  </si>
  <si>
    <t>С11F225550</t>
  </si>
  <si>
    <t>Реализация программ формирования современной городской среды</t>
  </si>
  <si>
    <t>С120100000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</si>
  <si>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</si>
  <si>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</si>
  <si>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</si>
  <si>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</si>
  <si>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</si>
  <si>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</si>
  <si>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</si>
  <si>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</t>
  </si>
  <si>
    <t>С140726100</t>
  </si>
  <si>
    <t>(тыс.рублей)</t>
  </si>
  <si>
    <t>2026 год</t>
  </si>
  <si>
    <t>2027 год</t>
  </si>
  <si>
    <t>870</t>
  </si>
  <si>
    <t>310</t>
  </si>
  <si>
    <t>Публичные нормативные социальные выплаты гражданам</t>
  </si>
  <si>
    <t>Резервные средства</t>
  </si>
  <si>
    <t>240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</si>
  <si>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</si>
  <si>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</si>
  <si>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</si>
  <si>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</si>
  <si>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</si>
  <si>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</si>
  <si>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</si>
  <si>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</si>
  <si>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</si>
  <si>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 xml:space="preserve">группам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</si>
  <si>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</si>
  <si>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</si>
  <si>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>на 2026 год и плановый период 2027 и 2028 годов</t>
  </si>
  <si>
    <t>2028 год</t>
  </si>
  <si>
    <t>С140626090</t>
  </si>
  <si>
    <t>Мероприятия по землеустройству и землепользованию</t>
  </si>
  <si>
    <t>С11И455550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</si>
  <si>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</t>
  </si>
  <si>
    <t>С1201S0014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</si>
  <si>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 Благоустройство  территории общественного кладбища пгт Суслонгер) за счет средств инициативных платежей</t>
  </si>
  <si>
    <t>С1201И0014</t>
  </si>
  <si>
    <t>С1201S0015</t>
  </si>
  <si>
    <t>С1201И0015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</si>
  <si>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(Благоустройство  контейнерных площадок у дома №6 по ул.Заречной в пос.Мочалище) за счет средств инициативных платежей</t>
  </si>
  <si>
    <t>С14049Д004</t>
  </si>
  <si>
    <t>С11И400000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</si>
  <si>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(Благоустройство  контейнерных площадок у дома №6 по ул.Заречной в пос.Мочалище) </t>
  </si>
  <si>
    <t xml:space="preserve"> от 15  декабря 2025 года № 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</si>
</sst>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49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4" borderId="0" xfId="0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3"/>
  <sheetViews>
    <sheetView tabSelected="1" zoomScale="87" zoomScaleNormal="87" workbookViewId="0">
      <selection activeCell="A10" sqref="A10:H10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8"/>
      <c r="B1" s="43" t="s">
        <v>0</v>
      </c>
      <c r="C1" s="43"/>
      <c r="D1" s="43"/>
      <c r="E1" s="43"/>
      <c r="F1" s="43"/>
      <c r="G1" s="43"/>
      <c r="H1" s="43"/>
    </row>
    <row r="2" spans="1:8" ht="18.75" customHeight="1">
      <c r="A2" s="8"/>
      <c r="B2" s="43" t="s">
        <v>1</v>
      </c>
      <c r="C2" s="43"/>
      <c r="D2" s="43"/>
      <c r="E2" s="43"/>
      <c r="F2" s="43"/>
      <c r="G2" s="43"/>
      <c r="H2" s="43"/>
    </row>
    <row r="3" spans="1:8" ht="18.75" customHeight="1">
      <c r="A3" s="8"/>
      <c r="B3" s="43" t="s">
        <v>63</v>
      </c>
      <c r="C3" s="43"/>
      <c r="D3" s="43"/>
      <c r="E3" s="43"/>
      <c r="F3" s="43"/>
      <c r="G3" s="43"/>
      <c r="H3" s="43"/>
    </row>
    <row r="4" spans="1:8" ht="18.75" customHeight="1">
      <c r="A4" s="8"/>
      <c r="B4" s="44" t="s">
        <v>2</v>
      </c>
      <c r="C4" s="44"/>
      <c r="D4" s="44"/>
      <c r="E4" s="44"/>
      <c r="F4" s="44"/>
      <c r="G4" s="44"/>
      <c r="H4" s="44"/>
    </row>
    <row r="5" spans="1:8" ht="18.75" customHeight="1">
      <c r="A5" s="8"/>
      <c r="B5" s="43" t="s">
        <v>125</v>
      </c>
      <c r="C5" s="43"/>
      <c r="D5" s="43"/>
      <c r="E5" s="43"/>
      <c r="F5" s="43"/>
      <c r="G5" s="43"/>
      <c r="H5" s="43"/>
    </row>
    <row r="6" spans="1:8" ht="18.75" customHeight="1">
      <c r="A6" s="8"/>
      <c r="B6" s="43" t="s">
        <v>126</v>
      </c>
      <c r="C6" s="43"/>
      <c r="D6" s="43"/>
      <c r="E6" s="43"/>
      <c r="F6" s="43"/>
      <c r="G6" s="43"/>
      <c r="H6" s="43"/>
    </row>
    <row r="7" spans="1:8" ht="18.75" customHeight="1">
      <c r="A7" s="8"/>
      <c r="B7" s="43" t="s">
        <v>142</v>
      </c>
      <c r="C7" s="43"/>
      <c r="D7" s="43"/>
      <c r="E7" s="43"/>
      <c r="F7" s="43"/>
      <c r="G7" s="43"/>
      <c r="H7" s="43"/>
    </row>
    <row r="8" spans="1:8" ht="18.75">
      <c r="A8" s="8"/>
      <c r="B8" s="8"/>
      <c r="C8" s="8"/>
      <c r="D8" s="8"/>
      <c r="E8" s="8"/>
      <c r="F8" s="8"/>
      <c r="G8" s="9"/>
      <c r="H8" s="9"/>
    </row>
    <row r="9" spans="1:8" ht="18.75" customHeight="1">
      <c r="A9" s="40" t="s">
        <v>3</v>
      </c>
      <c r="B9" s="40"/>
      <c r="C9" s="40"/>
      <c r="D9" s="40"/>
      <c r="E9" s="40"/>
      <c r="F9" s="40"/>
      <c r="G9" s="40"/>
      <c r="H9" s="40"/>
    </row>
    <row r="10" spans="1:8" ht="18.75" customHeight="1">
      <c r="A10" s="40" t="s">
        <v>4</v>
      </c>
      <c r="B10" s="40"/>
      <c r="C10" s="40"/>
      <c r="D10" s="40"/>
      <c r="E10" s="40"/>
      <c r="F10" s="40"/>
      <c r="G10" s="40"/>
      <c r="H10" s="40"/>
    </row>
    <row r="11" spans="1:8" ht="15.75" customHeight="1">
      <c r="A11" s="40" t="s">
        <v>5</v>
      </c>
      <c r="B11" s="40"/>
      <c r="C11" s="40"/>
      <c r="D11" s="40"/>
      <c r="E11" s="40"/>
      <c r="F11" s="40"/>
      <c r="G11" s="40"/>
      <c r="H11" s="40"/>
    </row>
    <row r="12" spans="1:8" ht="18.75" customHeight="1">
      <c r="A12" s="48" t="s">
        <v>124</v>
      </c>
      <c r="B12" s="48"/>
      <c r="C12" s="48"/>
      <c r="D12" s="48"/>
      <c r="E12" s="48"/>
      <c r="F12" s="48"/>
      <c r="G12" s="48"/>
      <c r="H12" s="48"/>
    </row>
    <row r="13" spans="1:8" ht="20.25" customHeight="1">
      <c r="A13" s="48" t="s">
        <v>64</v>
      </c>
      <c r="B13" s="48"/>
      <c r="C13" s="48"/>
      <c r="D13" s="48"/>
      <c r="E13" s="48"/>
      <c r="F13" s="48"/>
      <c r="G13" s="48"/>
      <c r="H13" s="48"/>
    </row>
    <row r="14" spans="1:8" s="1" customFormat="1" ht="20.25" customHeight="1">
      <c r="A14" s="48" t="s">
        <v>127</v>
      </c>
      <c r="B14" s="48"/>
      <c r="C14" s="48"/>
      <c r="D14" s="48"/>
      <c r="E14" s="48"/>
      <c r="F14" s="48"/>
      <c r="G14" s="48"/>
      <c r="H14" s="48"/>
    </row>
    <row r="15" spans="1:8" ht="22.5" customHeight="1">
      <c r="A15" s="45" t="s">
        <v>107</v>
      </c>
      <c r="B15" s="46"/>
      <c r="C15" s="46"/>
      <c r="D15" s="46"/>
      <c r="E15" s="46"/>
      <c r="F15" s="46"/>
      <c r="G15" s="46"/>
      <c r="H15" s="47"/>
    </row>
    <row r="16" spans="1:8" ht="26.25" customHeight="1">
      <c r="A16" s="41" t="s">
        <v>6</v>
      </c>
      <c r="B16" s="41" t="s">
        <v>7</v>
      </c>
      <c r="C16" s="41" t="s">
        <v>8</v>
      </c>
      <c r="D16" s="41" t="s">
        <v>9</v>
      </c>
      <c r="E16" s="41" t="s">
        <v>10</v>
      </c>
      <c r="F16" s="41" t="s">
        <v>108</v>
      </c>
      <c r="G16" s="41" t="s">
        <v>109</v>
      </c>
      <c r="H16" s="41" t="s">
        <v>128</v>
      </c>
    </row>
    <row r="17" spans="1:8">
      <c r="A17" s="42"/>
      <c r="B17" s="42"/>
      <c r="C17" s="42"/>
      <c r="D17" s="42"/>
      <c r="E17" s="42"/>
      <c r="F17" s="42"/>
      <c r="G17" s="42"/>
      <c r="H17" s="42"/>
    </row>
    <row r="18" spans="1:8" ht="56.25">
      <c r="A18" s="10" t="s">
        <v>65</v>
      </c>
      <c r="B18" s="11" t="s">
        <v>66</v>
      </c>
      <c r="C18" s="12"/>
      <c r="D18" s="12"/>
      <c r="E18" s="12"/>
      <c r="F18" s="16">
        <f>F19+F25+F38+F66+F83+F123+F133+F135+F140</f>
        <v>20317.707689999999</v>
      </c>
      <c r="G18" s="16">
        <f>G19+G38+G66+G83+G123+G133+G135+G140</f>
        <v>13736.06925</v>
      </c>
      <c r="H18" s="16">
        <f>H19+H38+H66+H83+H123+H133+H135+H140</f>
        <v>14339.05737</v>
      </c>
    </row>
    <row r="19" spans="1:8" ht="45" customHeight="1">
      <c r="A19" s="13" t="s">
        <v>11</v>
      </c>
      <c r="B19" s="6" t="s">
        <v>140</v>
      </c>
      <c r="C19" s="12"/>
      <c r="D19" s="4"/>
      <c r="E19" s="4"/>
      <c r="F19" s="16">
        <f>F20+F22</f>
        <v>2864.78</v>
      </c>
      <c r="G19" s="16">
        <f t="shared" ref="G19:H19" si="0">G20+G22</f>
        <v>1820.08725</v>
      </c>
      <c r="H19" s="16">
        <f t="shared" si="0"/>
        <v>1837.69237</v>
      </c>
    </row>
    <row r="20" spans="1:8" ht="41.25" hidden="1" customHeight="1">
      <c r="A20" s="14" t="s">
        <v>94</v>
      </c>
      <c r="B20" s="6" t="s">
        <v>95</v>
      </c>
      <c r="C20" s="11"/>
      <c r="D20" s="4"/>
      <c r="E20" s="4"/>
      <c r="F20" s="33">
        <f>F21</f>
        <v>0</v>
      </c>
      <c r="G20" s="20">
        <f>G21</f>
        <v>0</v>
      </c>
      <c r="H20" s="20">
        <f>H21</f>
        <v>0</v>
      </c>
    </row>
    <row r="21" spans="1:8" ht="50.25" hidden="1" customHeight="1">
      <c r="A21" s="13" t="s">
        <v>12</v>
      </c>
      <c r="B21" s="6" t="s">
        <v>95</v>
      </c>
      <c r="C21" s="11" t="s">
        <v>13</v>
      </c>
      <c r="D21" s="4" t="s">
        <v>14</v>
      </c>
      <c r="E21" s="4" t="s">
        <v>15</v>
      </c>
      <c r="F21" s="33">
        <v>0</v>
      </c>
      <c r="G21" s="20">
        <v>0</v>
      </c>
      <c r="H21" s="20">
        <v>0</v>
      </c>
    </row>
    <row r="22" spans="1:8" ht="38.25" customHeight="1">
      <c r="A22" s="14" t="s">
        <v>96</v>
      </c>
      <c r="B22" s="6" t="s">
        <v>131</v>
      </c>
      <c r="C22" s="11"/>
      <c r="D22" s="4"/>
      <c r="E22" s="4"/>
      <c r="F22" s="33">
        <f>F23</f>
        <v>2864.78</v>
      </c>
      <c r="G22" s="20">
        <f>G23</f>
        <v>1820.08725</v>
      </c>
      <c r="H22" s="20">
        <f>H23</f>
        <v>1837.69237</v>
      </c>
    </row>
    <row r="23" spans="1:8" ht="47.25" customHeight="1">
      <c r="A23" s="13" t="s">
        <v>12</v>
      </c>
      <c r="B23" s="6" t="s">
        <v>131</v>
      </c>
      <c r="C23" s="11" t="s">
        <v>13</v>
      </c>
      <c r="D23" s="4"/>
      <c r="E23" s="4"/>
      <c r="F23" s="33">
        <v>2864.78</v>
      </c>
      <c r="G23" s="20">
        <v>1820.08725</v>
      </c>
      <c r="H23" s="20">
        <v>1837.69237</v>
      </c>
    </row>
    <row r="24" spans="1:8" ht="47.25" customHeight="1">
      <c r="A24" s="34" t="s">
        <v>117</v>
      </c>
      <c r="B24" s="6" t="s">
        <v>131</v>
      </c>
      <c r="C24" s="11" t="s">
        <v>114</v>
      </c>
      <c r="D24" s="4" t="s">
        <v>14</v>
      </c>
      <c r="E24" s="4" t="s">
        <v>15</v>
      </c>
      <c r="F24" s="33">
        <v>2864.78</v>
      </c>
      <c r="G24" s="20">
        <v>1820.08725</v>
      </c>
      <c r="H24" s="20">
        <v>1837.69237</v>
      </c>
    </row>
    <row r="25" spans="1:8" ht="54" customHeight="1">
      <c r="A25" s="34" t="s">
        <v>98</v>
      </c>
      <c r="B25" s="6" t="s">
        <v>97</v>
      </c>
      <c r="C25" s="11"/>
      <c r="D25" s="4"/>
      <c r="E25" s="4"/>
      <c r="F25" s="33">
        <f>F26+F29+F32+F35</f>
        <v>2354.4369200000001</v>
      </c>
      <c r="G25" s="33">
        <f t="shared" ref="G25:H25" si="1">G26+G29</f>
        <v>0</v>
      </c>
      <c r="H25" s="33">
        <f t="shared" si="1"/>
        <v>0</v>
      </c>
    </row>
    <row r="26" spans="1:8" ht="78.75" customHeight="1">
      <c r="A26" s="37" t="s">
        <v>132</v>
      </c>
      <c r="B26" s="39" t="s">
        <v>133</v>
      </c>
      <c r="C26" s="11"/>
      <c r="D26" s="4"/>
      <c r="E26" s="4"/>
      <c r="F26" s="33">
        <f>F27</f>
        <v>1925</v>
      </c>
      <c r="G26" s="33">
        <f t="shared" ref="G26:H27" si="2">G27</f>
        <v>0</v>
      </c>
      <c r="H26" s="33">
        <f t="shared" si="2"/>
        <v>0</v>
      </c>
    </row>
    <row r="27" spans="1:8" ht="57.75" customHeight="1">
      <c r="A27" s="13" t="s">
        <v>12</v>
      </c>
      <c r="B27" s="39" t="s">
        <v>133</v>
      </c>
      <c r="C27" s="11" t="s">
        <v>13</v>
      </c>
      <c r="D27" s="4"/>
      <c r="E27" s="4"/>
      <c r="F27" s="33">
        <f>F28</f>
        <v>1925</v>
      </c>
      <c r="G27" s="33">
        <f t="shared" si="2"/>
        <v>0</v>
      </c>
      <c r="H27" s="33">
        <f t="shared" si="2"/>
        <v>0</v>
      </c>
    </row>
    <row r="28" spans="1:8" ht="57.75" customHeight="1">
      <c r="A28" s="34" t="s">
        <v>117</v>
      </c>
      <c r="B28" s="39" t="s">
        <v>133</v>
      </c>
      <c r="C28" s="11" t="s">
        <v>114</v>
      </c>
      <c r="D28" s="4" t="s">
        <v>21</v>
      </c>
      <c r="E28" s="4" t="s">
        <v>59</v>
      </c>
      <c r="F28" s="33">
        <v>1925</v>
      </c>
      <c r="G28" s="20">
        <v>0</v>
      </c>
      <c r="H28" s="20">
        <v>0</v>
      </c>
    </row>
    <row r="29" spans="1:8" ht="96" customHeight="1">
      <c r="A29" s="37" t="s">
        <v>134</v>
      </c>
      <c r="B29" s="39" t="s">
        <v>135</v>
      </c>
      <c r="C29" s="11"/>
      <c r="D29" s="4"/>
      <c r="E29" s="4"/>
      <c r="F29" s="33">
        <f>F30</f>
        <v>150</v>
      </c>
      <c r="G29" s="33">
        <f t="shared" ref="G29:H29" si="3">G30</f>
        <v>0</v>
      </c>
      <c r="H29" s="33">
        <f t="shared" si="3"/>
        <v>0</v>
      </c>
    </row>
    <row r="30" spans="1:8" ht="52.5" customHeight="1">
      <c r="A30" s="13" t="s">
        <v>12</v>
      </c>
      <c r="B30" s="39" t="s">
        <v>135</v>
      </c>
      <c r="C30" s="11" t="s">
        <v>13</v>
      </c>
      <c r="D30" s="4"/>
      <c r="E30" s="4"/>
      <c r="F30" s="33">
        <f>F31</f>
        <v>150</v>
      </c>
      <c r="G30" s="20">
        <v>0</v>
      </c>
      <c r="H30" s="20">
        <v>0</v>
      </c>
    </row>
    <row r="31" spans="1:8" ht="52.5" customHeight="1">
      <c r="A31" s="34" t="s">
        <v>117</v>
      </c>
      <c r="B31" s="39" t="s">
        <v>135</v>
      </c>
      <c r="C31" s="11" t="s">
        <v>114</v>
      </c>
      <c r="D31" s="4" t="s">
        <v>21</v>
      </c>
      <c r="E31" s="4" t="s">
        <v>59</v>
      </c>
      <c r="F31" s="33">
        <v>150</v>
      </c>
      <c r="G31" s="20">
        <v>0</v>
      </c>
      <c r="H31" s="20">
        <v>0</v>
      </c>
    </row>
    <row r="32" spans="1:8" ht="78.75" customHeight="1">
      <c r="A32" s="37" t="s">
        <v>141</v>
      </c>
      <c r="B32" s="39" t="s">
        <v>136</v>
      </c>
      <c r="C32" s="11"/>
      <c r="D32" s="4"/>
      <c r="E32" s="4"/>
      <c r="F32" s="33">
        <f>F33</f>
        <v>274.43691999999999</v>
      </c>
      <c r="G32" s="33">
        <f t="shared" ref="G32:H33" si="4">G33</f>
        <v>0</v>
      </c>
      <c r="H32" s="33">
        <f t="shared" si="4"/>
        <v>0</v>
      </c>
    </row>
    <row r="33" spans="1:8" ht="63.75" customHeight="1">
      <c r="A33" s="13" t="s">
        <v>12</v>
      </c>
      <c r="B33" s="39" t="s">
        <v>136</v>
      </c>
      <c r="C33" s="11" t="s">
        <v>13</v>
      </c>
      <c r="D33" s="4"/>
      <c r="E33" s="4"/>
      <c r="F33" s="33">
        <f>F34</f>
        <v>274.43691999999999</v>
      </c>
      <c r="G33" s="33">
        <f t="shared" si="4"/>
        <v>0</v>
      </c>
      <c r="H33" s="33">
        <f t="shared" si="4"/>
        <v>0</v>
      </c>
    </row>
    <row r="34" spans="1:8" ht="42.75" customHeight="1">
      <c r="A34" s="34" t="s">
        <v>117</v>
      </c>
      <c r="B34" s="39" t="s">
        <v>136</v>
      </c>
      <c r="C34" s="11" t="s">
        <v>114</v>
      </c>
      <c r="D34" s="4" t="s">
        <v>21</v>
      </c>
      <c r="E34" s="4" t="s">
        <v>59</v>
      </c>
      <c r="F34" s="33">
        <v>274.43691999999999</v>
      </c>
      <c r="G34" s="20">
        <v>0</v>
      </c>
      <c r="H34" s="20">
        <v>0</v>
      </c>
    </row>
    <row r="35" spans="1:8" ht="98.25" customHeight="1">
      <c r="A35" s="37" t="s">
        <v>138</v>
      </c>
      <c r="B35" s="39" t="s">
        <v>137</v>
      </c>
      <c r="C35" s="11"/>
      <c r="D35" s="4"/>
      <c r="E35" s="4"/>
      <c r="F35" s="33">
        <f>F36</f>
        <v>5</v>
      </c>
      <c r="G35" s="33">
        <f t="shared" ref="G35:H35" si="5">G36</f>
        <v>0</v>
      </c>
      <c r="H35" s="33">
        <f t="shared" si="5"/>
        <v>0</v>
      </c>
    </row>
    <row r="36" spans="1:8" ht="52.5" customHeight="1">
      <c r="A36" s="13" t="s">
        <v>12</v>
      </c>
      <c r="B36" s="39" t="s">
        <v>137</v>
      </c>
      <c r="C36" s="11" t="s">
        <v>13</v>
      </c>
      <c r="D36" s="4"/>
      <c r="E36" s="4"/>
      <c r="F36" s="33">
        <v>5</v>
      </c>
      <c r="G36" s="20">
        <v>0</v>
      </c>
      <c r="H36" s="20">
        <v>0</v>
      </c>
    </row>
    <row r="37" spans="1:8" ht="46.5" customHeight="1">
      <c r="A37" s="34" t="s">
        <v>117</v>
      </c>
      <c r="B37" s="39" t="s">
        <v>137</v>
      </c>
      <c r="C37" s="11" t="s">
        <v>114</v>
      </c>
      <c r="D37" s="4" t="s">
        <v>21</v>
      </c>
      <c r="E37" s="4" t="s">
        <v>59</v>
      </c>
      <c r="F37" s="33">
        <v>5</v>
      </c>
      <c r="G37" s="20">
        <v>0</v>
      </c>
      <c r="H37" s="20">
        <v>0</v>
      </c>
    </row>
    <row r="38" spans="1:8" ht="42.75" customHeight="1">
      <c r="A38" s="2" t="s">
        <v>17</v>
      </c>
      <c r="B38" s="4" t="s">
        <v>67</v>
      </c>
      <c r="C38" s="12"/>
      <c r="D38" s="12"/>
      <c r="E38" s="12"/>
      <c r="F38" s="16">
        <f>F39+F42+F48+F54+F57+F60+F45+F51+F63</f>
        <v>5861.1907699999992</v>
      </c>
      <c r="G38" s="16">
        <f>G39+G42+G48+G54+G45+G51+G63</f>
        <v>2319.8820000000001</v>
      </c>
      <c r="H38" s="16">
        <f>H39+H42+H48+H54+H45+H51+H63</f>
        <v>2474.2649999999999</v>
      </c>
    </row>
    <row r="39" spans="1:8" ht="45.75" customHeight="1">
      <c r="A39" s="14" t="s">
        <v>18</v>
      </c>
      <c r="B39" s="4" t="s">
        <v>68</v>
      </c>
      <c r="C39" s="12"/>
      <c r="D39" s="12"/>
      <c r="E39" s="12"/>
      <c r="F39" s="16">
        <f>F40</f>
        <v>30</v>
      </c>
      <c r="G39" s="16">
        <f t="shared" ref="G39:H39" si="6">G40</f>
        <v>0</v>
      </c>
      <c r="H39" s="16">
        <f t="shared" si="6"/>
        <v>0</v>
      </c>
    </row>
    <row r="40" spans="1:8" ht="41.25" customHeight="1">
      <c r="A40" s="14" t="s">
        <v>12</v>
      </c>
      <c r="B40" s="4" t="s">
        <v>68</v>
      </c>
      <c r="C40" s="6" t="s">
        <v>13</v>
      </c>
      <c r="D40" s="6"/>
      <c r="E40" s="6"/>
      <c r="F40" s="16">
        <f>F41</f>
        <v>30</v>
      </c>
      <c r="G40" s="16">
        <v>0</v>
      </c>
      <c r="H40" s="16">
        <v>0</v>
      </c>
    </row>
    <row r="41" spans="1:8" ht="41.25" customHeight="1">
      <c r="A41" s="34" t="s">
        <v>117</v>
      </c>
      <c r="B41" s="4" t="s">
        <v>68</v>
      </c>
      <c r="C41" s="6" t="s">
        <v>114</v>
      </c>
      <c r="D41" s="6" t="s">
        <v>15</v>
      </c>
      <c r="E41" s="6" t="s">
        <v>19</v>
      </c>
      <c r="F41" s="16">
        <v>30</v>
      </c>
      <c r="G41" s="16">
        <v>0</v>
      </c>
      <c r="H41" s="16">
        <v>0</v>
      </c>
    </row>
    <row r="42" spans="1:8" ht="43.5" customHeight="1">
      <c r="A42" s="17" t="s">
        <v>20</v>
      </c>
      <c r="B42" s="4" t="s">
        <v>69</v>
      </c>
      <c r="C42" s="12"/>
      <c r="D42" s="12"/>
      <c r="E42" s="12"/>
      <c r="F42" s="16">
        <f>F43</f>
        <v>273.16800000000001</v>
      </c>
      <c r="G42" s="20">
        <f>G43</f>
        <v>359.78500000000003</v>
      </c>
      <c r="H42" s="20">
        <f>H43</f>
        <v>372.08</v>
      </c>
    </row>
    <row r="43" spans="1:8" ht="55.5" customHeight="1">
      <c r="A43" s="14" t="s">
        <v>12</v>
      </c>
      <c r="B43" s="4" t="s">
        <v>69</v>
      </c>
      <c r="C43" s="12">
        <v>200</v>
      </c>
      <c r="D43" s="19"/>
      <c r="E43" s="19"/>
      <c r="F43" s="16">
        <f>F44</f>
        <v>273.16800000000001</v>
      </c>
      <c r="G43" s="16">
        <f t="shared" ref="G43:H43" si="7">G44</f>
        <v>359.78500000000003</v>
      </c>
      <c r="H43" s="16">
        <f t="shared" si="7"/>
        <v>372.08</v>
      </c>
    </row>
    <row r="44" spans="1:8" ht="44.25" customHeight="1">
      <c r="A44" s="34" t="s">
        <v>117</v>
      </c>
      <c r="B44" s="4" t="s">
        <v>69</v>
      </c>
      <c r="C44" s="12">
        <v>240</v>
      </c>
      <c r="D44" s="19" t="s">
        <v>21</v>
      </c>
      <c r="E44" s="19" t="s">
        <v>22</v>
      </c>
      <c r="F44" s="16">
        <v>273.16800000000001</v>
      </c>
      <c r="G44" s="16">
        <v>359.78500000000003</v>
      </c>
      <c r="H44" s="16">
        <v>372.08</v>
      </c>
    </row>
    <row r="45" spans="1:8" ht="55.5" customHeight="1">
      <c r="A45" s="17" t="s">
        <v>25</v>
      </c>
      <c r="B45" s="4" t="s">
        <v>72</v>
      </c>
      <c r="C45" s="12"/>
      <c r="D45" s="19"/>
      <c r="E45" s="19"/>
      <c r="F45" s="16">
        <f>F46</f>
        <v>5.5750000000000002</v>
      </c>
      <c r="G45" s="20">
        <f>G46</f>
        <v>7.3440000000000003</v>
      </c>
      <c r="H45" s="20">
        <f>H46</f>
        <v>7.5940000000000003</v>
      </c>
    </row>
    <row r="46" spans="1:8" ht="55.5" customHeight="1">
      <c r="A46" s="14" t="s">
        <v>12</v>
      </c>
      <c r="B46" s="4" t="s">
        <v>72</v>
      </c>
      <c r="C46" s="12">
        <v>200</v>
      </c>
      <c r="D46" s="19"/>
      <c r="E46" s="19"/>
      <c r="F46" s="16">
        <f>F47</f>
        <v>5.5750000000000002</v>
      </c>
      <c r="G46" s="16">
        <f t="shared" ref="G46:H46" si="8">G47</f>
        <v>7.3440000000000003</v>
      </c>
      <c r="H46" s="16">
        <f t="shared" si="8"/>
        <v>7.5940000000000003</v>
      </c>
    </row>
    <row r="47" spans="1:8" ht="44.25" customHeight="1">
      <c r="A47" s="34" t="s">
        <v>117</v>
      </c>
      <c r="B47" s="4" t="s">
        <v>72</v>
      </c>
      <c r="C47" s="12">
        <v>240</v>
      </c>
      <c r="D47" s="19" t="s">
        <v>21</v>
      </c>
      <c r="E47" s="19" t="s">
        <v>22</v>
      </c>
      <c r="F47" s="16">
        <v>5.5750000000000002</v>
      </c>
      <c r="G47" s="20">
        <v>7.3440000000000003</v>
      </c>
      <c r="H47" s="20">
        <v>7.5940000000000003</v>
      </c>
    </row>
    <row r="48" spans="1:8" ht="49.5" customHeight="1">
      <c r="A48" s="17" t="s">
        <v>23</v>
      </c>
      <c r="B48" s="4" t="s">
        <v>70</v>
      </c>
      <c r="C48" s="12"/>
      <c r="D48" s="12"/>
      <c r="E48" s="12"/>
      <c r="F48" s="16">
        <f>F49</f>
        <v>637.39099999999996</v>
      </c>
      <c r="G48" s="20">
        <f>G49</f>
        <v>839.49699999999996</v>
      </c>
      <c r="H48" s="20">
        <f>H49</f>
        <v>868.18499999999995</v>
      </c>
    </row>
    <row r="49" spans="1:8" ht="48.75" customHeight="1">
      <c r="A49" s="14" t="s">
        <v>12</v>
      </c>
      <c r="B49" s="4" t="s">
        <v>70</v>
      </c>
      <c r="C49" s="12">
        <v>200</v>
      </c>
      <c r="D49" s="19"/>
      <c r="E49" s="19"/>
      <c r="F49" s="16">
        <f>F50</f>
        <v>637.39099999999996</v>
      </c>
      <c r="G49" s="16">
        <f t="shared" ref="G49:H49" si="9">G50</f>
        <v>839.49699999999996</v>
      </c>
      <c r="H49" s="16">
        <f t="shared" si="9"/>
        <v>868.18499999999995</v>
      </c>
    </row>
    <row r="50" spans="1:8" ht="43.5" customHeight="1">
      <c r="A50" s="34" t="s">
        <v>117</v>
      </c>
      <c r="B50" s="4" t="s">
        <v>70</v>
      </c>
      <c r="C50" s="12">
        <v>240</v>
      </c>
      <c r="D50" s="19" t="s">
        <v>21</v>
      </c>
      <c r="E50" s="19" t="s">
        <v>22</v>
      </c>
      <c r="F50" s="16">
        <v>637.39099999999996</v>
      </c>
      <c r="G50" s="20">
        <v>839.49699999999996</v>
      </c>
      <c r="H50" s="20">
        <v>868.18499999999995</v>
      </c>
    </row>
    <row r="51" spans="1:8" ht="61.5" customHeight="1">
      <c r="A51" s="17" t="s">
        <v>26</v>
      </c>
      <c r="B51" s="4" t="s">
        <v>73</v>
      </c>
      <c r="C51" s="12"/>
      <c r="D51" s="19"/>
      <c r="E51" s="19"/>
      <c r="F51" s="16">
        <f>F52</f>
        <v>33.546999999999997</v>
      </c>
      <c r="G51" s="16">
        <f>G52</f>
        <v>44.183999999999997</v>
      </c>
      <c r="H51" s="16">
        <f>H52</f>
        <v>45.694000000000003</v>
      </c>
    </row>
    <row r="52" spans="1:8" ht="50.25" customHeight="1">
      <c r="A52" s="14" t="s">
        <v>12</v>
      </c>
      <c r="B52" s="4" t="s">
        <v>73</v>
      </c>
      <c r="C52" s="12">
        <v>200</v>
      </c>
      <c r="D52" s="19"/>
      <c r="E52" s="19"/>
      <c r="F52" s="16">
        <f>F53</f>
        <v>33.546999999999997</v>
      </c>
      <c r="G52" s="16">
        <f t="shared" ref="G52:H52" si="10">G53</f>
        <v>44.183999999999997</v>
      </c>
      <c r="H52" s="16">
        <f t="shared" si="10"/>
        <v>45.694000000000003</v>
      </c>
    </row>
    <row r="53" spans="1:8" ht="40.5" customHeight="1">
      <c r="A53" s="34" t="s">
        <v>117</v>
      </c>
      <c r="B53" s="4" t="s">
        <v>73</v>
      </c>
      <c r="C53" s="12">
        <v>240</v>
      </c>
      <c r="D53" s="19" t="s">
        <v>21</v>
      </c>
      <c r="E53" s="19" t="s">
        <v>22</v>
      </c>
      <c r="F53" s="16">
        <v>33.546999999999997</v>
      </c>
      <c r="G53" s="16">
        <v>44.183999999999997</v>
      </c>
      <c r="H53" s="16">
        <v>45.694000000000003</v>
      </c>
    </row>
    <row r="54" spans="1:8" ht="47.25" customHeight="1">
      <c r="A54" s="17" t="s">
        <v>24</v>
      </c>
      <c r="B54" s="4" t="s">
        <v>71</v>
      </c>
      <c r="C54" s="12"/>
      <c r="D54" s="12"/>
      <c r="E54" s="12"/>
      <c r="F54" s="16">
        <f>F55</f>
        <v>0.94777</v>
      </c>
      <c r="G54" s="20">
        <f>G55</f>
        <v>1069.0719999999999</v>
      </c>
      <c r="H54" s="20">
        <f>H55</f>
        <v>1180.712</v>
      </c>
    </row>
    <row r="55" spans="1:8" ht="48" customHeight="1">
      <c r="A55" s="14" t="s">
        <v>12</v>
      </c>
      <c r="B55" s="4" t="s">
        <v>71</v>
      </c>
      <c r="C55" s="12">
        <v>200</v>
      </c>
      <c r="D55" s="19"/>
      <c r="E55" s="19"/>
      <c r="F55" s="16">
        <f>F56</f>
        <v>0.94777</v>
      </c>
      <c r="G55" s="16">
        <f t="shared" ref="G55:H55" si="11">G56</f>
        <v>1069.0719999999999</v>
      </c>
      <c r="H55" s="16">
        <f t="shared" si="11"/>
        <v>1180.712</v>
      </c>
    </row>
    <row r="56" spans="1:8" ht="41.25" customHeight="1">
      <c r="A56" s="34" t="s">
        <v>117</v>
      </c>
      <c r="B56" s="4" t="s">
        <v>71</v>
      </c>
      <c r="C56" s="12">
        <v>240</v>
      </c>
      <c r="D56" s="19" t="s">
        <v>21</v>
      </c>
      <c r="E56" s="19" t="s">
        <v>22</v>
      </c>
      <c r="F56" s="16">
        <v>0.94777</v>
      </c>
      <c r="G56" s="20">
        <v>1069.0719999999999</v>
      </c>
      <c r="H56" s="20">
        <v>1180.712</v>
      </c>
    </row>
    <row r="57" spans="1:8" ht="62.25" hidden="1" customHeight="1">
      <c r="A57" s="34" t="s">
        <v>101</v>
      </c>
      <c r="B57" s="4" t="s">
        <v>99</v>
      </c>
      <c r="C57" s="12"/>
      <c r="D57" s="19"/>
      <c r="E57" s="19"/>
      <c r="F57" s="25">
        <f>F58</f>
        <v>0</v>
      </c>
      <c r="G57" s="25">
        <f t="shared" ref="G57:H58" si="12">G58</f>
        <v>0</v>
      </c>
      <c r="H57" s="25">
        <f t="shared" si="12"/>
        <v>0</v>
      </c>
    </row>
    <row r="58" spans="1:8" ht="48" hidden="1" customHeight="1">
      <c r="A58" s="14" t="s">
        <v>12</v>
      </c>
      <c r="B58" s="4" t="s">
        <v>99</v>
      </c>
      <c r="C58" s="12">
        <v>200</v>
      </c>
      <c r="D58" s="19" t="s">
        <v>21</v>
      </c>
      <c r="E58" s="19" t="s">
        <v>22</v>
      </c>
      <c r="F58" s="25">
        <f>F59</f>
        <v>0</v>
      </c>
      <c r="G58" s="25">
        <f t="shared" si="12"/>
        <v>0</v>
      </c>
      <c r="H58" s="25">
        <f t="shared" si="12"/>
        <v>0</v>
      </c>
    </row>
    <row r="59" spans="1:8" ht="40.5" hidden="1" customHeight="1">
      <c r="A59" s="34" t="s">
        <v>117</v>
      </c>
      <c r="B59" s="4" t="s">
        <v>99</v>
      </c>
      <c r="C59" s="12">
        <v>240</v>
      </c>
      <c r="D59" s="19" t="s">
        <v>21</v>
      </c>
      <c r="E59" s="19" t="s">
        <v>22</v>
      </c>
      <c r="F59" s="25">
        <v>0</v>
      </c>
      <c r="G59" s="26">
        <v>0</v>
      </c>
      <c r="H59" s="26">
        <v>0</v>
      </c>
    </row>
    <row r="60" spans="1:8" ht="48" customHeight="1">
      <c r="A60" s="35" t="s">
        <v>102</v>
      </c>
      <c r="B60" s="4" t="s">
        <v>100</v>
      </c>
      <c r="C60" s="12"/>
      <c r="D60" s="19"/>
      <c r="E60" s="19"/>
      <c r="F60" s="16">
        <f>F61</f>
        <v>2177.5</v>
      </c>
      <c r="G60" s="16">
        <f t="shared" ref="G60:H60" si="13">G61</f>
        <v>0</v>
      </c>
      <c r="H60" s="16">
        <f t="shared" si="13"/>
        <v>0</v>
      </c>
    </row>
    <row r="61" spans="1:8" ht="50.25" customHeight="1">
      <c r="A61" s="14" t="s">
        <v>12</v>
      </c>
      <c r="B61" s="4" t="s">
        <v>100</v>
      </c>
      <c r="C61" s="12">
        <v>200</v>
      </c>
      <c r="D61" s="19"/>
      <c r="E61" s="19"/>
      <c r="F61" s="16">
        <f>F62</f>
        <v>2177.5</v>
      </c>
      <c r="G61" s="20">
        <v>0</v>
      </c>
      <c r="H61" s="20">
        <v>0</v>
      </c>
    </row>
    <row r="62" spans="1:8" ht="42.75" customHeight="1">
      <c r="A62" s="34" t="s">
        <v>117</v>
      </c>
      <c r="B62" s="4" t="s">
        <v>100</v>
      </c>
      <c r="C62" s="12">
        <v>240</v>
      </c>
      <c r="D62" s="19" t="s">
        <v>21</v>
      </c>
      <c r="E62" s="19" t="s">
        <v>22</v>
      </c>
      <c r="F62" s="16">
        <v>2177.5</v>
      </c>
      <c r="G62" s="20">
        <v>0</v>
      </c>
      <c r="H62" s="20">
        <v>0</v>
      </c>
    </row>
    <row r="63" spans="1:8" ht="48" customHeight="1">
      <c r="A63" s="17" t="s">
        <v>27</v>
      </c>
      <c r="B63" s="4" t="s">
        <v>139</v>
      </c>
      <c r="C63" s="12"/>
      <c r="D63" s="19"/>
      <c r="E63" s="19"/>
      <c r="F63" s="16">
        <f>F64</f>
        <v>2703.0619999999999</v>
      </c>
      <c r="G63" s="16">
        <f t="shared" ref="G63:H64" si="14">G64</f>
        <v>0</v>
      </c>
      <c r="H63" s="16">
        <f t="shared" si="14"/>
        <v>0</v>
      </c>
    </row>
    <row r="64" spans="1:8" ht="45" customHeight="1">
      <c r="A64" s="14" t="s">
        <v>12</v>
      </c>
      <c r="B64" s="4" t="s">
        <v>139</v>
      </c>
      <c r="C64" s="12">
        <v>200</v>
      </c>
      <c r="D64" s="19"/>
      <c r="E64" s="19"/>
      <c r="F64" s="16">
        <f>F65</f>
        <v>2703.0619999999999</v>
      </c>
      <c r="G64" s="16">
        <f t="shared" si="14"/>
        <v>0</v>
      </c>
      <c r="H64" s="16">
        <f t="shared" si="14"/>
        <v>0</v>
      </c>
    </row>
    <row r="65" spans="1:8" ht="47.25" customHeight="1">
      <c r="A65" s="34" t="s">
        <v>117</v>
      </c>
      <c r="B65" s="4" t="s">
        <v>139</v>
      </c>
      <c r="C65" s="12">
        <v>240</v>
      </c>
      <c r="D65" s="19" t="s">
        <v>21</v>
      </c>
      <c r="E65" s="19" t="s">
        <v>22</v>
      </c>
      <c r="F65" s="16">
        <v>2703.0619999999999</v>
      </c>
      <c r="G65" s="20">
        <v>0</v>
      </c>
      <c r="H65" s="20">
        <v>0</v>
      </c>
    </row>
    <row r="66" spans="1:8" ht="46.5" customHeight="1">
      <c r="A66" s="3" t="s">
        <v>31</v>
      </c>
      <c r="B66" s="4" t="s">
        <v>74</v>
      </c>
      <c r="C66" s="12"/>
      <c r="D66" s="12"/>
      <c r="E66" s="12"/>
      <c r="F66" s="16">
        <f>F67+F71+F74+F77+F80</f>
        <v>1080</v>
      </c>
      <c r="G66" s="16">
        <f>G67+G71+G74+G77+G80</f>
        <v>607.5</v>
      </c>
      <c r="H66" s="16">
        <f>H67+H71+H74+H77+H80</f>
        <v>607.5</v>
      </c>
    </row>
    <row r="67" spans="1:8" ht="24.75" customHeight="1">
      <c r="A67" s="3" t="s">
        <v>62</v>
      </c>
      <c r="B67" s="4" t="s">
        <v>75</v>
      </c>
      <c r="C67" s="12"/>
      <c r="D67" s="12"/>
      <c r="E67" s="12"/>
      <c r="F67" s="16">
        <f>F68+F70</f>
        <v>900</v>
      </c>
      <c r="G67" s="16">
        <f>G68+G70</f>
        <v>577.5</v>
      </c>
      <c r="H67" s="16">
        <f>H68+H70</f>
        <v>577.5</v>
      </c>
    </row>
    <row r="68" spans="1:8" ht="42" customHeight="1">
      <c r="A68" s="14" t="s">
        <v>12</v>
      </c>
      <c r="B68" s="4" t="s">
        <v>75</v>
      </c>
      <c r="C68" s="5" t="s">
        <v>13</v>
      </c>
      <c r="D68" s="6"/>
      <c r="E68" s="6"/>
      <c r="F68" s="16">
        <f>F69</f>
        <v>900</v>
      </c>
      <c r="G68" s="16">
        <f t="shared" ref="G68:H68" si="15">G69</f>
        <v>577.5</v>
      </c>
      <c r="H68" s="16">
        <f t="shared" si="15"/>
        <v>577.5</v>
      </c>
    </row>
    <row r="69" spans="1:8" ht="39.75" customHeight="1">
      <c r="A69" s="34" t="s">
        <v>117</v>
      </c>
      <c r="B69" s="4" t="s">
        <v>75</v>
      </c>
      <c r="C69" s="5" t="s">
        <v>114</v>
      </c>
      <c r="D69" s="6" t="s">
        <v>14</v>
      </c>
      <c r="E69" s="6" t="s">
        <v>15</v>
      </c>
      <c r="F69" s="16">
        <v>900</v>
      </c>
      <c r="G69" s="20">
        <v>577.5</v>
      </c>
      <c r="H69" s="20">
        <v>577.5</v>
      </c>
    </row>
    <row r="70" spans="1:8" ht="0.75" hidden="1" customHeight="1">
      <c r="A70" s="14" t="s">
        <v>28</v>
      </c>
      <c r="B70" s="4" t="s">
        <v>75</v>
      </c>
      <c r="C70" s="5" t="s">
        <v>39</v>
      </c>
      <c r="D70" s="6" t="s">
        <v>14</v>
      </c>
      <c r="E70" s="6" t="s">
        <v>15</v>
      </c>
      <c r="F70" s="25">
        <v>0</v>
      </c>
      <c r="G70" s="26">
        <v>0</v>
      </c>
      <c r="H70" s="26">
        <v>0</v>
      </c>
    </row>
    <row r="71" spans="1:8" ht="0.75" hidden="1" customHeight="1">
      <c r="A71" s="14" t="s">
        <v>32</v>
      </c>
      <c r="B71" s="4" t="s">
        <v>76</v>
      </c>
      <c r="C71" s="6"/>
      <c r="D71" s="6"/>
      <c r="E71" s="6"/>
      <c r="F71" s="25">
        <f>F72</f>
        <v>0</v>
      </c>
      <c r="G71" s="26">
        <f>G72</f>
        <v>0</v>
      </c>
      <c r="H71" s="26">
        <f>H72</f>
        <v>0</v>
      </c>
    </row>
    <row r="72" spans="1:8" ht="39" hidden="1" customHeight="1">
      <c r="A72" s="14" t="s">
        <v>12</v>
      </c>
      <c r="B72" s="4" t="s">
        <v>76</v>
      </c>
      <c r="C72" s="5" t="s">
        <v>13</v>
      </c>
      <c r="D72" s="6" t="s">
        <v>14</v>
      </c>
      <c r="E72" s="6" t="s">
        <v>15</v>
      </c>
      <c r="F72" s="25">
        <f>F73</f>
        <v>0</v>
      </c>
      <c r="G72" s="25">
        <f t="shared" ref="G72:H72" si="16">G73</f>
        <v>0</v>
      </c>
      <c r="H72" s="25">
        <f t="shared" si="16"/>
        <v>0</v>
      </c>
    </row>
    <row r="73" spans="1:8" ht="39" hidden="1" customHeight="1">
      <c r="A73" s="34" t="s">
        <v>117</v>
      </c>
      <c r="B73" s="4" t="s">
        <v>76</v>
      </c>
      <c r="C73" s="5" t="s">
        <v>114</v>
      </c>
      <c r="D73" s="6" t="s">
        <v>14</v>
      </c>
      <c r="E73" s="6" t="s">
        <v>15</v>
      </c>
      <c r="F73" s="25">
        <v>0</v>
      </c>
      <c r="G73" s="26">
        <v>0</v>
      </c>
      <c r="H73" s="26">
        <v>0</v>
      </c>
    </row>
    <row r="74" spans="1:8" ht="24" customHeight="1">
      <c r="A74" s="3" t="s">
        <v>33</v>
      </c>
      <c r="B74" s="4" t="s">
        <v>77</v>
      </c>
      <c r="C74" s="6"/>
      <c r="D74" s="6"/>
      <c r="E74" s="6"/>
      <c r="F74" s="16">
        <f>F75</f>
        <v>30</v>
      </c>
      <c r="G74" s="20">
        <f>G75</f>
        <v>30</v>
      </c>
      <c r="H74" s="20">
        <f>H75</f>
        <v>30</v>
      </c>
    </row>
    <row r="75" spans="1:8" ht="52.5" customHeight="1">
      <c r="A75" s="14" t="s">
        <v>12</v>
      </c>
      <c r="B75" s="4" t="s">
        <v>77</v>
      </c>
      <c r="C75" s="5" t="s">
        <v>13</v>
      </c>
      <c r="D75" s="6"/>
      <c r="E75" s="6"/>
      <c r="F75" s="16">
        <f>F76</f>
        <v>30</v>
      </c>
      <c r="G75" s="16">
        <f t="shared" ref="G75:H75" si="17">G76</f>
        <v>30</v>
      </c>
      <c r="H75" s="16">
        <f t="shared" si="17"/>
        <v>30</v>
      </c>
    </row>
    <row r="76" spans="1:8" ht="51" customHeight="1">
      <c r="A76" s="34" t="s">
        <v>117</v>
      </c>
      <c r="B76" s="4" t="s">
        <v>77</v>
      </c>
      <c r="C76" s="5" t="s">
        <v>114</v>
      </c>
      <c r="D76" s="6" t="s">
        <v>14</v>
      </c>
      <c r="E76" s="6" t="s">
        <v>15</v>
      </c>
      <c r="F76" s="16">
        <v>30</v>
      </c>
      <c r="G76" s="20">
        <v>30</v>
      </c>
      <c r="H76" s="20">
        <v>30</v>
      </c>
    </row>
    <row r="77" spans="1:8" ht="26.25" hidden="1" customHeight="1">
      <c r="A77" s="14" t="s">
        <v>57</v>
      </c>
      <c r="B77" s="4" t="s">
        <v>78</v>
      </c>
      <c r="C77" s="5"/>
      <c r="D77" s="6"/>
      <c r="E77" s="6"/>
      <c r="F77" s="16">
        <f>F78</f>
        <v>0</v>
      </c>
      <c r="G77" s="16">
        <f>G78</f>
        <v>0</v>
      </c>
      <c r="H77" s="16">
        <f>H78</f>
        <v>0</v>
      </c>
    </row>
    <row r="78" spans="1:8" ht="44.25" hidden="1" customHeight="1">
      <c r="A78" s="14" t="s">
        <v>12</v>
      </c>
      <c r="B78" s="4" t="s">
        <v>78</v>
      </c>
      <c r="C78" s="5" t="s">
        <v>13</v>
      </c>
      <c r="D78" s="6" t="s">
        <v>14</v>
      </c>
      <c r="E78" s="6" t="s">
        <v>15</v>
      </c>
      <c r="F78" s="16">
        <f>F79</f>
        <v>0</v>
      </c>
      <c r="G78" s="20">
        <v>0</v>
      </c>
      <c r="H78" s="20">
        <v>0</v>
      </c>
    </row>
    <row r="79" spans="1:8" ht="37.5" hidden="1">
      <c r="A79" s="34" t="s">
        <v>117</v>
      </c>
      <c r="B79" s="4" t="s">
        <v>78</v>
      </c>
      <c r="C79" s="5" t="s">
        <v>114</v>
      </c>
      <c r="D79" s="6" t="s">
        <v>14</v>
      </c>
      <c r="E79" s="6" t="s">
        <v>15</v>
      </c>
      <c r="F79" s="16">
        <v>0</v>
      </c>
      <c r="G79" s="20">
        <v>0</v>
      </c>
      <c r="H79" s="20">
        <v>0</v>
      </c>
    </row>
    <row r="80" spans="1:8" ht="25.5" customHeight="1">
      <c r="A80" s="3" t="s">
        <v>34</v>
      </c>
      <c r="B80" s="4" t="s">
        <v>79</v>
      </c>
      <c r="C80" s="6"/>
      <c r="D80" s="6"/>
      <c r="E80" s="6"/>
      <c r="F80" s="16">
        <f>F81</f>
        <v>150</v>
      </c>
      <c r="G80" s="16">
        <f>G81</f>
        <v>0</v>
      </c>
      <c r="H80" s="16">
        <f>H81</f>
        <v>0</v>
      </c>
    </row>
    <row r="81" spans="1:8" ht="37.5">
      <c r="A81" s="14" t="s">
        <v>12</v>
      </c>
      <c r="B81" s="4" t="s">
        <v>78</v>
      </c>
      <c r="C81" s="5" t="s">
        <v>13</v>
      </c>
      <c r="D81" s="6"/>
      <c r="E81" s="6"/>
      <c r="F81" s="16">
        <f>F82</f>
        <v>150</v>
      </c>
      <c r="G81" s="20">
        <v>0</v>
      </c>
      <c r="H81" s="20">
        <v>0</v>
      </c>
    </row>
    <row r="82" spans="1:8" ht="37.5">
      <c r="A82" s="34" t="s">
        <v>117</v>
      </c>
      <c r="B82" s="4" t="s">
        <v>78</v>
      </c>
      <c r="C82" s="5" t="s">
        <v>114</v>
      </c>
      <c r="D82" s="6" t="s">
        <v>14</v>
      </c>
      <c r="E82" s="6" t="s">
        <v>15</v>
      </c>
      <c r="F82" s="16">
        <v>150</v>
      </c>
      <c r="G82" s="20">
        <v>0</v>
      </c>
      <c r="H82" s="20">
        <v>0</v>
      </c>
    </row>
    <row r="83" spans="1:8" ht="41.25" customHeight="1">
      <c r="A83" s="3" t="s">
        <v>35</v>
      </c>
      <c r="B83" s="4" t="s">
        <v>80</v>
      </c>
      <c r="C83" s="5"/>
      <c r="D83" s="6"/>
      <c r="E83" s="6"/>
      <c r="F83" s="16">
        <f>F84+F94+F97+F100+F106+F114+F103+F111+F118</f>
        <v>7086.8</v>
      </c>
      <c r="G83" s="16">
        <f t="shared" ref="G83:H83" si="18">G84+G94+G97+G100+G106+G114+G103+G118</f>
        <v>7608.1</v>
      </c>
      <c r="H83" s="16">
        <f t="shared" si="18"/>
        <v>7759.1</v>
      </c>
    </row>
    <row r="84" spans="1:8" ht="24" customHeight="1">
      <c r="A84" s="15" t="s">
        <v>36</v>
      </c>
      <c r="B84" s="4" t="s">
        <v>81</v>
      </c>
      <c r="C84" s="6"/>
      <c r="D84" s="6"/>
      <c r="E84" s="6"/>
      <c r="F84" s="16">
        <f>F85+F87+F89+F91</f>
        <v>5271.5</v>
      </c>
      <c r="G84" s="16">
        <f t="shared" ref="G84:H84" si="19">G85+G87+G89+G91</f>
        <v>5713.6</v>
      </c>
      <c r="H84" s="16">
        <f t="shared" si="19"/>
        <v>5713.6</v>
      </c>
    </row>
    <row r="85" spans="1:8" ht="79.5" customHeight="1">
      <c r="A85" s="21" t="s">
        <v>37</v>
      </c>
      <c r="B85" s="4" t="s">
        <v>81</v>
      </c>
      <c r="C85" s="22" t="s">
        <v>38</v>
      </c>
      <c r="D85" s="6"/>
      <c r="E85" s="6"/>
      <c r="F85" s="16">
        <f>F86</f>
        <v>3675</v>
      </c>
      <c r="G85" s="16">
        <f t="shared" ref="G85:H85" si="20">G86</f>
        <v>3675</v>
      </c>
      <c r="H85" s="16">
        <f t="shared" si="20"/>
        <v>3675</v>
      </c>
    </row>
    <row r="86" spans="1:8" ht="38.25" customHeight="1">
      <c r="A86" s="21" t="s">
        <v>116</v>
      </c>
      <c r="B86" s="4" t="s">
        <v>81</v>
      </c>
      <c r="C86" s="22" t="s">
        <v>115</v>
      </c>
      <c r="D86" s="6" t="s">
        <v>29</v>
      </c>
      <c r="E86" s="6" t="s">
        <v>21</v>
      </c>
      <c r="F86" s="16">
        <v>3675</v>
      </c>
      <c r="G86" s="20">
        <v>3675</v>
      </c>
      <c r="H86" s="20">
        <v>3675</v>
      </c>
    </row>
    <row r="87" spans="1:8" ht="49.5" customHeight="1">
      <c r="A87" s="21" t="s">
        <v>12</v>
      </c>
      <c r="B87" s="4" t="s">
        <v>81</v>
      </c>
      <c r="C87" s="5" t="s">
        <v>13</v>
      </c>
      <c r="D87" s="6"/>
      <c r="E87" s="6"/>
      <c r="F87" s="16">
        <f>F88</f>
        <v>1014.2</v>
      </c>
      <c r="G87" s="16">
        <f t="shared" ref="G87:H87" si="21">G88</f>
        <v>1456.3</v>
      </c>
      <c r="H87" s="16">
        <f t="shared" si="21"/>
        <v>1456.3</v>
      </c>
    </row>
    <row r="88" spans="1:8" ht="49.5" customHeight="1">
      <c r="A88" s="34" t="s">
        <v>117</v>
      </c>
      <c r="B88" s="4" t="s">
        <v>81</v>
      </c>
      <c r="C88" s="5" t="s">
        <v>114</v>
      </c>
      <c r="D88" s="6" t="s">
        <v>29</v>
      </c>
      <c r="E88" s="6" t="s">
        <v>21</v>
      </c>
      <c r="F88" s="33">
        <v>1014.2</v>
      </c>
      <c r="G88" s="33">
        <v>1456.3</v>
      </c>
      <c r="H88" s="33">
        <v>1456.3</v>
      </c>
    </row>
    <row r="89" spans="1:8" ht="42" customHeight="1">
      <c r="A89" s="23" t="s">
        <v>28</v>
      </c>
      <c r="B89" s="4" t="s">
        <v>81</v>
      </c>
      <c r="C89" s="5" t="s">
        <v>39</v>
      </c>
      <c r="D89" s="6"/>
      <c r="E89" s="6"/>
      <c r="F89" s="16">
        <f>F90</f>
        <v>39.299999999999997</v>
      </c>
      <c r="G89" s="16">
        <f t="shared" ref="G89:H89" si="22">G90</f>
        <v>39.299999999999997</v>
      </c>
      <c r="H89" s="16">
        <f t="shared" si="22"/>
        <v>39.299999999999997</v>
      </c>
    </row>
    <row r="90" spans="1:8" ht="31.5" customHeight="1">
      <c r="A90" s="23" t="s">
        <v>119</v>
      </c>
      <c r="B90" s="4" t="s">
        <v>81</v>
      </c>
      <c r="C90" s="5" t="s">
        <v>118</v>
      </c>
      <c r="D90" s="6" t="s">
        <v>29</v>
      </c>
      <c r="E90" s="6" t="s">
        <v>21</v>
      </c>
      <c r="F90" s="16">
        <v>39.299999999999997</v>
      </c>
      <c r="G90" s="16">
        <v>39.299999999999997</v>
      </c>
      <c r="H90" s="16">
        <v>39.299999999999997</v>
      </c>
    </row>
    <row r="91" spans="1:8" ht="30.75" customHeight="1">
      <c r="A91" s="34" t="s">
        <v>121</v>
      </c>
      <c r="B91" s="4" t="s">
        <v>120</v>
      </c>
      <c r="C91" s="5"/>
      <c r="D91" s="6"/>
      <c r="E91" s="6"/>
      <c r="F91" s="16">
        <f>F92</f>
        <v>543</v>
      </c>
      <c r="G91" s="16">
        <f t="shared" ref="G91:H91" si="23">G92</f>
        <v>543</v>
      </c>
      <c r="H91" s="16">
        <f t="shared" si="23"/>
        <v>543</v>
      </c>
    </row>
    <row r="92" spans="1:8" ht="42" customHeight="1">
      <c r="A92" s="34" t="s">
        <v>12</v>
      </c>
      <c r="B92" s="4" t="s">
        <v>120</v>
      </c>
      <c r="C92" s="5" t="s">
        <v>13</v>
      </c>
      <c r="D92" s="6"/>
      <c r="E92" s="6"/>
      <c r="F92" s="16">
        <f>F93</f>
        <v>543</v>
      </c>
      <c r="G92" s="16">
        <f t="shared" ref="G92:H92" si="24">G93</f>
        <v>543</v>
      </c>
      <c r="H92" s="16">
        <f t="shared" si="24"/>
        <v>543</v>
      </c>
    </row>
    <row r="93" spans="1:8" ht="42.75" customHeight="1">
      <c r="A93" s="34" t="s">
        <v>117</v>
      </c>
      <c r="B93" s="4" t="s">
        <v>120</v>
      </c>
      <c r="C93" s="5" t="s">
        <v>114</v>
      </c>
      <c r="D93" s="6" t="s">
        <v>29</v>
      </c>
      <c r="E93" s="6" t="s">
        <v>21</v>
      </c>
      <c r="F93" s="16">
        <v>543</v>
      </c>
      <c r="G93" s="16">
        <v>543</v>
      </c>
      <c r="H93" s="16">
        <v>543</v>
      </c>
    </row>
    <row r="94" spans="1:8" ht="49.5" customHeight="1">
      <c r="A94" s="14" t="s">
        <v>40</v>
      </c>
      <c r="B94" s="4" t="s">
        <v>82</v>
      </c>
      <c r="C94" s="24"/>
      <c r="D94" s="6"/>
      <c r="E94" s="6"/>
      <c r="F94" s="16">
        <f>F95</f>
        <v>1270</v>
      </c>
      <c r="G94" s="16">
        <f t="shared" ref="G94:H95" si="25">G95</f>
        <v>1270</v>
      </c>
      <c r="H94" s="16">
        <f t="shared" si="25"/>
        <v>1270</v>
      </c>
    </row>
    <row r="95" spans="1:8" ht="88.5" customHeight="1">
      <c r="A95" s="21" t="s">
        <v>37</v>
      </c>
      <c r="B95" s="4" t="s">
        <v>82</v>
      </c>
      <c r="C95" s="22" t="s">
        <v>38</v>
      </c>
      <c r="D95" s="6"/>
      <c r="E95" s="6"/>
      <c r="F95" s="16">
        <f>F96</f>
        <v>1270</v>
      </c>
      <c r="G95" s="16">
        <f t="shared" si="25"/>
        <v>1270</v>
      </c>
      <c r="H95" s="16">
        <f t="shared" si="25"/>
        <v>1270</v>
      </c>
    </row>
    <row r="96" spans="1:8" ht="39.75" customHeight="1">
      <c r="A96" s="21" t="s">
        <v>116</v>
      </c>
      <c r="B96" s="4" t="s">
        <v>82</v>
      </c>
      <c r="C96" s="22" t="s">
        <v>115</v>
      </c>
      <c r="D96" s="6" t="s">
        <v>29</v>
      </c>
      <c r="E96" s="6" t="s">
        <v>21</v>
      </c>
      <c r="F96" s="16">
        <v>1270</v>
      </c>
      <c r="G96" s="20">
        <v>1270</v>
      </c>
      <c r="H96" s="20">
        <v>1270</v>
      </c>
    </row>
    <row r="97" spans="1:8" ht="26.25" customHeight="1">
      <c r="A97" s="3" t="s">
        <v>41</v>
      </c>
      <c r="B97" s="4" t="s">
        <v>83</v>
      </c>
      <c r="C97" s="6"/>
      <c r="D97" s="6"/>
      <c r="E97" s="6"/>
      <c r="F97" s="16">
        <f t="shared" ref="F97:H98" si="26">F98</f>
        <v>10</v>
      </c>
      <c r="G97" s="20">
        <f t="shared" si="26"/>
        <v>10</v>
      </c>
      <c r="H97" s="20">
        <f t="shared" si="26"/>
        <v>10</v>
      </c>
    </row>
    <row r="98" spans="1:8" ht="24.75" customHeight="1">
      <c r="A98" s="23" t="s">
        <v>28</v>
      </c>
      <c r="B98" s="4" t="s">
        <v>83</v>
      </c>
      <c r="C98" s="5" t="s">
        <v>39</v>
      </c>
      <c r="D98" s="6"/>
      <c r="E98" s="6"/>
      <c r="F98" s="16">
        <f>F99</f>
        <v>10</v>
      </c>
      <c r="G98" s="16">
        <f t="shared" si="26"/>
        <v>10</v>
      </c>
      <c r="H98" s="16">
        <f t="shared" si="26"/>
        <v>10</v>
      </c>
    </row>
    <row r="99" spans="1:8" ht="24" customHeight="1">
      <c r="A99" s="23" t="s">
        <v>113</v>
      </c>
      <c r="B99" s="4" t="s">
        <v>83</v>
      </c>
      <c r="C99" s="5" t="s">
        <v>110</v>
      </c>
      <c r="D99" s="6" t="s">
        <v>29</v>
      </c>
      <c r="E99" s="6" t="s">
        <v>30</v>
      </c>
      <c r="F99" s="16">
        <v>10</v>
      </c>
      <c r="G99" s="20">
        <v>10</v>
      </c>
      <c r="H99" s="20">
        <v>10</v>
      </c>
    </row>
    <row r="100" spans="1:8" ht="42.75" hidden="1" customHeight="1">
      <c r="A100" s="38" t="s">
        <v>123</v>
      </c>
      <c r="B100" s="4" t="s">
        <v>122</v>
      </c>
      <c r="C100" s="5"/>
      <c r="D100" s="6"/>
      <c r="E100" s="6"/>
      <c r="F100" s="25">
        <f>F101</f>
        <v>0</v>
      </c>
      <c r="G100" s="25">
        <f t="shared" ref="G100:H100" si="27">G101</f>
        <v>0</v>
      </c>
      <c r="H100" s="25">
        <f t="shared" si="27"/>
        <v>0</v>
      </c>
    </row>
    <row r="101" spans="1:8" ht="39.75" hidden="1" customHeight="1">
      <c r="A101" s="14" t="s">
        <v>12</v>
      </c>
      <c r="B101" s="4" t="s">
        <v>122</v>
      </c>
      <c r="C101" s="5" t="s">
        <v>13</v>
      </c>
      <c r="D101" s="6" t="s">
        <v>29</v>
      </c>
      <c r="E101" s="6" t="s">
        <v>43</v>
      </c>
      <c r="F101" s="25">
        <f>F102</f>
        <v>0</v>
      </c>
      <c r="G101" s="25">
        <f t="shared" ref="G101:H101" si="28">G102</f>
        <v>0</v>
      </c>
      <c r="H101" s="25">
        <f t="shared" si="28"/>
        <v>0</v>
      </c>
    </row>
    <row r="102" spans="1:8" ht="39.75" hidden="1" customHeight="1">
      <c r="A102" s="34" t="s">
        <v>117</v>
      </c>
      <c r="B102" s="4" t="s">
        <v>122</v>
      </c>
      <c r="C102" s="5" t="s">
        <v>114</v>
      </c>
      <c r="D102" s="6" t="s">
        <v>29</v>
      </c>
      <c r="E102" s="6" t="s">
        <v>43</v>
      </c>
      <c r="F102" s="25">
        <v>0</v>
      </c>
      <c r="G102" s="26">
        <v>0</v>
      </c>
      <c r="H102" s="26">
        <v>0</v>
      </c>
    </row>
    <row r="103" spans="1:8" ht="2.25" hidden="1" customHeight="1">
      <c r="A103" s="7" t="s">
        <v>58</v>
      </c>
      <c r="B103" s="4" t="s">
        <v>84</v>
      </c>
      <c r="C103" s="5"/>
      <c r="D103" s="6"/>
      <c r="E103" s="6"/>
      <c r="F103" s="25">
        <f>F104</f>
        <v>0</v>
      </c>
      <c r="G103" s="25">
        <f>G104</f>
        <v>0</v>
      </c>
      <c r="H103" s="25">
        <f>H104</f>
        <v>0</v>
      </c>
    </row>
    <row r="104" spans="1:8" ht="43.5" hidden="1" customHeight="1">
      <c r="A104" s="14" t="s">
        <v>12</v>
      </c>
      <c r="B104" s="4" t="s">
        <v>84</v>
      </c>
      <c r="C104" s="5" t="s">
        <v>13</v>
      </c>
      <c r="D104" s="6" t="s">
        <v>21</v>
      </c>
      <c r="E104" s="6" t="s">
        <v>59</v>
      </c>
      <c r="F104" s="25">
        <f>F105</f>
        <v>0</v>
      </c>
      <c r="G104" s="25">
        <f t="shared" ref="G104:H104" si="29">G105</f>
        <v>0</v>
      </c>
      <c r="H104" s="25">
        <f t="shared" si="29"/>
        <v>0</v>
      </c>
    </row>
    <row r="105" spans="1:8" ht="43.5" hidden="1" customHeight="1">
      <c r="A105" s="34" t="s">
        <v>117</v>
      </c>
      <c r="B105" s="4" t="s">
        <v>84</v>
      </c>
      <c r="C105" s="5" t="s">
        <v>114</v>
      </c>
      <c r="D105" s="6" t="s">
        <v>21</v>
      </c>
      <c r="E105" s="6" t="s">
        <v>59</v>
      </c>
      <c r="F105" s="25">
        <v>0</v>
      </c>
      <c r="G105" s="26">
        <v>0</v>
      </c>
      <c r="H105" s="26">
        <v>0</v>
      </c>
    </row>
    <row r="106" spans="1:8" ht="27.75" customHeight="1">
      <c r="A106" s="3" t="s">
        <v>42</v>
      </c>
      <c r="B106" s="4" t="s">
        <v>85</v>
      </c>
      <c r="C106" s="5"/>
      <c r="D106" s="6"/>
      <c r="E106" s="6"/>
      <c r="F106" s="16">
        <f>F107+F109</f>
        <v>39.5</v>
      </c>
      <c r="G106" s="16">
        <f t="shared" ref="G106:H106" si="30">G107+G109</f>
        <v>39.5</v>
      </c>
      <c r="H106" s="16">
        <f t="shared" si="30"/>
        <v>39.5</v>
      </c>
    </row>
    <row r="107" spans="1:8" ht="1.5" hidden="1" customHeight="1">
      <c r="A107" s="14" t="s">
        <v>12</v>
      </c>
      <c r="B107" s="4" t="s">
        <v>85</v>
      </c>
      <c r="C107" s="5" t="s">
        <v>13</v>
      </c>
      <c r="D107" s="6" t="s">
        <v>14</v>
      </c>
      <c r="E107" s="6" t="s">
        <v>29</v>
      </c>
      <c r="F107" s="16">
        <f>F108</f>
        <v>0</v>
      </c>
      <c r="G107" s="16">
        <f t="shared" ref="G107:H107" si="31">G108</f>
        <v>0</v>
      </c>
      <c r="H107" s="16">
        <f t="shared" si="31"/>
        <v>0</v>
      </c>
    </row>
    <row r="108" spans="1:8" ht="38.25" hidden="1" customHeight="1">
      <c r="A108" s="34" t="s">
        <v>117</v>
      </c>
      <c r="B108" s="4" t="s">
        <v>85</v>
      </c>
      <c r="C108" s="5" t="s">
        <v>114</v>
      </c>
      <c r="D108" s="6" t="s">
        <v>14</v>
      </c>
      <c r="E108" s="6" t="s">
        <v>29</v>
      </c>
      <c r="F108" s="16">
        <v>0</v>
      </c>
      <c r="G108" s="16">
        <v>0</v>
      </c>
      <c r="H108" s="16">
        <v>0</v>
      </c>
    </row>
    <row r="109" spans="1:8" ht="33.75" customHeight="1">
      <c r="A109" s="23" t="s">
        <v>28</v>
      </c>
      <c r="B109" s="4" t="s">
        <v>85</v>
      </c>
      <c r="C109" s="5" t="s">
        <v>39</v>
      </c>
      <c r="D109" s="6"/>
      <c r="E109" s="6"/>
      <c r="F109" s="16">
        <f>F110</f>
        <v>39.5</v>
      </c>
      <c r="G109" s="16">
        <f t="shared" ref="G109:H109" si="32">G110</f>
        <v>39.5</v>
      </c>
      <c r="H109" s="16">
        <f t="shared" si="32"/>
        <v>39.5</v>
      </c>
    </row>
    <row r="110" spans="1:8" ht="21" customHeight="1">
      <c r="A110" s="23" t="s">
        <v>119</v>
      </c>
      <c r="B110" s="4" t="s">
        <v>85</v>
      </c>
      <c r="C110" s="5" t="s">
        <v>118</v>
      </c>
      <c r="D110" s="6" t="s">
        <v>29</v>
      </c>
      <c r="E110" s="6" t="s">
        <v>43</v>
      </c>
      <c r="F110" s="16">
        <v>39.5</v>
      </c>
      <c r="G110" s="20">
        <v>39.5</v>
      </c>
      <c r="H110" s="20">
        <v>39.5</v>
      </c>
    </row>
    <row r="111" spans="1:8" ht="24" hidden="1" customHeight="1">
      <c r="A111" s="23" t="s">
        <v>130</v>
      </c>
      <c r="B111" s="4" t="s">
        <v>129</v>
      </c>
      <c r="C111" s="5"/>
      <c r="D111" s="6"/>
      <c r="E111" s="6"/>
      <c r="F111" s="16">
        <f>F112</f>
        <v>0</v>
      </c>
      <c r="G111" s="16">
        <f t="shared" ref="G111:H111" si="33">G112</f>
        <v>0</v>
      </c>
      <c r="H111" s="16">
        <f t="shared" si="33"/>
        <v>0</v>
      </c>
    </row>
    <row r="112" spans="1:8" ht="41.25" hidden="1" customHeight="1">
      <c r="A112" s="14" t="s">
        <v>12</v>
      </c>
      <c r="B112" s="4" t="s">
        <v>129</v>
      </c>
      <c r="C112" s="5" t="s">
        <v>13</v>
      </c>
      <c r="D112" s="6" t="s">
        <v>21</v>
      </c>
      <c r="E112" s="6" t="s">
        <v>59</v>
      </c>
      <c r="F112" s="16">
        <f>F113</f>
        <v>0</v>
      </c>
      <c r="G112" s="16">
        <f t="shared" ref="G112:H112" si="34">G113</f>
        <v>0</v>
      </c>
      <c r="H112" s="16">
        <f t="shared" si="34"/>
        <v>0</v>
      </c>
    </row>
    <row r="113" spans="1:8" ht="45" hidden="1" customHeight="1">
      <c r="A113" s="34" t="s">
        <v>117</v>
      </c>
      <c r="B113" s="4" t="s">
        <v>129</v>
      </c>
      <c r="C113" s="5" t="s">
        <v>114</v>
      </c>
      <c r="D113" s="6" t="s">
        <v>21</v>
      </c>
      <c r="E113" s="6" t="s">
        <v>59</v>
      </c>
      <c r="F113" s="16">
        <v>0</v>
      </c>
      <c r="G113" s="20">
        <v>0</v>
      </c>
      <c r="H113" s="20">
        <v>0</v>
      </c>
    </row>
    <row r="114" spans="1:8" ht="34.5" hidden="1" customHeight="1">
      <c r="A114" s="21" t="s">
        <v>44</v>
      </c>
      <c r="B114" s="4" t="s">
        <v>86</v>
      </c>
      <c r="C114" s="5"/>
      <c r="D114" s="6"/>
      <c r="E114" s="6"/>
      <c r="F114" s="25">
        <f>F115+F117</f>
        <v>0</v>
      </c>
      <c r="G114" s="25">
        <f>G115+G117</f>
        <v>0</v>
      </c>
      <c r="H114" s="25">
        <f>H115+H117</f>
        <v>0</v>
      </c>
    </row>
    <row r="115" spans="1:8" ht="36.75" hidden="1" customHeight="1">
      <c r="A115" s="14" t="s">
        <v>12</v>
      </c>
      <c r="B115" s="4" t="s">
        <v>86</v>
      </c>
      <c r="C115" s="5" t="s">
        <v>13</v>
      </c>
      <c r="D115" s="6" t="s">
        <v>29</v>
      </c>
      <c r="E115" s="6" t="s">
        <v>43</v>
      </c>
      <c r="F115" s="25">
        <f>F116</f>
        <v>0</v>
      </c>
      <c r="G115" s="25">
        <f t="shared" ref="G115:H115" si="35">G116</f>
        <v>0</v>
      </c>
      <c r="H115" s="25">
        <f t="shared" si="35"/>
        <v>0</v>
      </c>
    </row>
    <row r="116" spans="1:8" ht="32.25" hidden="1" customHeight="1">
      <c r="A116" s="34" t="s">
        <v>117</v>
      </c>
      <c r="B116" s="4" t="s">
        <v>86</v>
      </c>
      <c r="C116" s="5" t="s">
        <v>114</v>
      </c>
      <c r="D116" s="6" t="s">
        <v>29</v>
      </c>
      <c r="E116" s="6" t="s">
        <v>43</v>
      </c>
      <c r="F116" s="25">
        <v>0</v>
      </c>
      <c r="G116" s="26">
        <v>0</v>
      </c>
      <c r="H116" s="26">
        <v>0</v>
      </c>
    </row>
    <row r="117" spans="1:8" ht="34.5" hidden="1" customHeight="1">
      <c r="A117" s="14" t="s">
        <v>28</v>
      </c>
      <c r="B117" s="4" t="s">
        <v>86</v>
      </c>
      <c r="C117" s="5" t="s">
        <v>39</v>
      </c>
      <c r="D117" s="6" t="s">
        <v>29</v>
      </c>
      <c r="E117" s="6" t="s">
        <v>43</v>
      </c>
      <c r="F117" s="25">
        <v>0</v>
      </c>
      <c r="G117" s="26">
        <v>0</v>
      </c>
      <c r="H117" s="26">
        <v>0</v>
      </c>
    </row>
    <row r="118" spans="1:8" ht="39" customHeight="1">
      <c r="A118" s="3" t="s">
        <v>104</v>
      </c>
      <c r="B118" s="4" t="s">
        <v>103</v>
      </c>
      <c r="C118" s="5"/>
      <c r="D118" s="6"/>
      <c r="E118" s="6"/>
      <c r="F118" s="16">
        <f>F119+F121</f>
        <v>495.8</v>
      </c>
      <c r="G118" s="16">
        <f t="shared" ref="G118:H118" si="36">G119+G121</f>
        <v>575</v>
      </c>
      <c r="H118" s="16">
        <f t="shared" si="36"/>
        <v>726</v>
      </c>
    </row>
    <row r="119" spans="1:8" ht="82.5" customHeight="1">
      <c r="A119" s="38" t="s">
        <v>37</v>
      </c>
      <c r="B119" s="4" t="s">
        <v>103</v>
      </c>
      <c r="C119" s="5" t="s">
        <v>38</v>
      </c>
      <c r="D119" s="6"/>
      <c r="E119" s="6"/>
      <c r="F119" s="16">
        <f>F120</f>
        <v>447</v>
      </c>
      <c r="G119" s="16">
        <f t="shared" ref="G119:H119" si="37">G120</f>
        <v>495</v>
      </c>
      <c r="H119" s="16">
        <f t="shared" si="37"/>
        <v>541</v>
      </c>
    </row>
    <row r="120" spans="1:8" ht="51" customHeight="1">
      <c r="A120" s="38" t="s">
        <v>116</v>
      </c>
      <c r="B120" s="4" t="s">
        <v>103</v>
      </c>
      <c r="C120" s="5" t="s">
        <v>115</v>
      </c>
      <c r="D120" s="6" t="s">
        <v>16</v>
      </c>
      <c r="E120" s="6" t="s">
        <v>15</v>
      </c>
      <c r="F120" s="16">
        <v>447</v>
      </c>
      <c r="G120" s="20">
        <v>495</v>
      </c>
      <c r="H120" s="20">
        <v>541</v>
      </c>
    </row>
    <row r="121" spans="1:8" ht="43.5" customHeight="1">
      <c r="A121" s="14" t="s">
        <v>12</v>
      </c>
      <c r="B121" s="4" t="s">
        <v>103</v>
      </c>
      <c r="C121" s="5" t="s">
        <v>13</v>
      </c>
      <c r="D121" s="6"/>
      <c r="E121" s="6"/>
      <c r="F121" s="16">
        <f>F122</f>
        <v>48.8</v>
      </c>
      <c r="G121" s="16">
        <f t="shared" ref="G121:H121" si="38">G122</f>
        <v>80</v>
      </c>
      <c r="H121" s="16">
        <f t="shared" si="38"/>
        <v>185</v>
      </c>
    </row>
    <row r="122" spans="1:8" ht="48.75" customHeight="1">
      <c r="A122" s="34" t="s">
        <v>117</v>
      </c>
      <c r="B122" s="4" t="s">
        <v>103</v>
      </c>
      <c r="C122" s="5" t="s">
        <v>114</v>
      </c>
      <c r="D122" s="6" t="s">
        <v>16</v>
      </c>
      <c r="E122" s="6" t="s">
        <v>15</v>
      </c>
      <c r="F122" s="16">
        <v>48.8</v>
      </c>
      <c r="G122" s="20">
        <v>80</v>
      </c>
      <c r="H122" s="20">
        <v>185</v>
      </c>
    </row>
    <row r="123" spans="1:8" ht="46.5" customHeight="1">
      <c r="A123" s="3" t="s">
        <v>45</v>
      </c>
      <c r="B123" s="4" t="s">
        <v>87</v>
      </c>
      <c r="C123" s="5"/>
      <c r="D123" s="6"/>
      <c r="E123" s="6"/>
      <c r="F123" s="16">
        <f>F124+F127+F130</f>
        <v>460</v>
      </c>
      <c r="G123" s="16">
        <f>G124+G127+G130</f>
        <v>510</v>
      </c>
      <c r="H123" s="16">
        <f>H124+H127+H130</f>
        <v>510</v>
      </c>
    </row>
    <row r="124" spans="1:8" ht="60" customHeight="1">
      <c r="A124" s="15" t="s">
        <v>46</v>
      </c>
      <c r="B124" s="4" t="s">
        <v>106</v>
      </c>
      <c r="C124" s="5"/>
      <c r="D124" s="6"/>
      <c r="E124" s="6"/>
      <c r="F124" s="16">
        <f>F125</f>
        <v>160</v>
      </c>
      <c r="G124" s="16">
        <f t="shared" ref="G124:H125" si="39">G125</f>
        <v>260</v>
      </c>
      <c r="H124" s="16">
        <f t="shared" si="39"/>
        <v>260</v>
      </c>
    </row>
    <row r="125" spans="1:8" ht="45" customHeight="1">
      <c r="A125" s="14" t="s">
        <v>12</v>
      </c>
      <c r="B125" s="4" t="s">
        <v>106</v>
      </c>
      <c r="C125" s="5" t="s">
        <v>13</v>
      </c>
      <c r="D125" s="6"/>
      <c r="E125" s="6"/>
      <c r="F125" s="16">
        <f>F126</f>
        <v>160</v>
      </c>
      <c r="G125" s="16">
        <f t="shared" si="39"/>
        <v>260</v>
      </c>
      <c r="H125" s="16">
        <f t="shared" si="39"/>
        <v>260</v>
      </c>
    </row>
    <row r="126" spans="1:8" ht="45" customHeight="1">
      <c r="A126" s="34" t="s">
        <v>117</v>
      </c>
      <c r="B126" s="4" t="s">
        <v>106</v>
      </c>
      <c r="C126" s="5" t="s">
        <v>114</v>
      </c>
      <c r="D126" s="6" t="s">
        <v>14</v>
      </c>
      <c r="E126" s="6" t="s">
        <v>29</v>
      </c>
      <c r="F126" s="16">
        <v>160</v>
      </c>
      <c r="G126" s="20">
        <v>260</v>
      </c>
      <c r="H126" s="20">
        <v>260</v>
      </c>
    </row>
    <row r="127" spans="1:8" ht="30.75" hidden="1" customHeight="1">
      <c r="A127" s="15" t="s">
        <v>47</v>
      </c>
      <c r="B127" s="4" t="s">
        <v>88</v>
      </c>
      <c r="C127" s="5"/>
      <c r="D127" s="6"/>
      <c r="E127" s="6"/>
      <c r="F127" s="25">
        <f>F128</f>
        <v>0</v>
      </c>
      <c r="G127" s="25">
        <f>G128</f>
        <v>0</v>
      </c>
      <c r="H127" s="25">
        <f>H128</f>
        <v>0</v>
      </c>
    </row>
    <row r="128" spans="1:8" ht="46.5" hidden="1" customHeight="1">
      <c r="A128" s="15" t="s">
        <v>12</v>
      </c>
      <c r="B128" s="4" t="s">
        <v>88</v>
      </c>
      <c r="C128" s="5" t="s">
        <v>13</v>
      </c>
      <c r="D128" s="6" t="s">
        <v>14</v>
      </c>
      <c r="E128" s="6" t="s">
        <v>16</v>
      </c>
      <c r="F128" s="25">
        <v>0</v>
      </c>
      <c r="G128" s="26">
        <v>0</v>
      </c>
      <c r="H128" s="26">
        <v>0</v>
      </c>
    </row>
    <row r="129" spans="1:8" ht="42.75" hidden="1" customHeight="1">
      <c r="A129" s="34" t="s">
        <v>117</v>
      </c>
      <c r="B129" s="4" t="s">
        <v>88</v>
      </c>
      <c r="C129" s="5" t="s">
        <v>114</v>
      </c>
      <c r="D129" s="6" t="s">
        <v>14</v>
      </c>
      <c r="E129" s="6" t="s">
        <v>16</v>
      </c>
      <c r="F129" s="25">
        <v>0</v>
      </c>
      <c r="G129" s="26">
        <v>0</v>
      </c>
      <c r="H129" s="26">
        <v>0</v>
      </c>
    </row>
    <row r="130" spans="1:8" ht="28.5" customHeight="1">
      <c r="A130" s="27" t="s">
        <v>48</v>
      </c>
      <c r="B130" s="4" t="s">
        <v>89</v>
      </c>
      <c r="C130" s="5"/>
      <c r="D130" s="6"/>
      <c r="E130" s="6"/>
      <c r="F130" s="16">
        <f>F131</f>
        <v>300</v>
      </c>
      <c r="G130" s="16">
        <f t="shared" ref="G130:H131" si="40">G131</f>
        <v>250</v>
      </c>
      <c r="H130" s="16">
        <f t="shared" si="40"/>
        <v>250</v>
      </c>
    </row>
    <row r="131" spans="1:8" ht="42" customHeight="1">
      <c r="A131" s="15" t="s">
        <v>12</v>
      </c>
      <c r="B131" s="4" t="s">
        <v>89</v>
      </c>
      <c r="C131" s="5" t="s">
        <v>13</v>
      </c>
      <c r="D131" s="6"/>
      <c r="E131" s="6"/>
      <c r="F131" s="16">
        <f>F132</f>
        <v>300</v>
      </c>
      <c r="G131" s="16">
        <f t="shared" si="40"/>
        <v>250</v>
      </c>
      <c r="H131" s="16">
        <f t="shared" si="40"/>
        <v>250</v>
      </c>
    </row>
    <row r="132" spans="1:8" ht="42" customHeight="1">
      <c r="A132" s="34" t="s">
        <v>117</v>
      </c>
      <c r="B132" s="4" t="s">
        <v>89</v>
      </c>
      <c r="C132" s="5" t="s">
        <v>114</v>
      </c>
      <c r="D132" s="6" t="s">
        <v>14</v>
      </c>
      <c r="E132" s="6" t="s">
        <v>29</v>
      </c>
      <c r="F132" s="16">
        <v>300</v>
      </c>
      <c r="G132" s="20">
        <v>250</v>
      </c>
      <c r="H132" s="20">
        <v>250</v>
      </c>
    </row>
    <row r="133" spans="1:8" ht="38.25" hidden="1" customHeight="1">
      <c r="A133" s="3" t="s">
        <v>49</v>
      </c>
      <c r="B133" s="4" t="s">
        <v>90</v>
      </c>
      <c r="C133" s="5"/>
      <c r="D133" s="6"/>
      <c r="E133" s="6"/>
      <c r="F133" s="25">
        <f>F134</f>
        <v>0</v>
      </c>
      <c r="G133" s="25">
        <f>G134</f>
        <v>0</v>
      </c>
      <c r="H133" s="25">
        <f>H134</f>
        <v>0</v>
      </c>
    </row>
    <row r="134" spans="1:8" ht="27" hidden="1" customHeight="1">
      <c r="A134" s="15" t="s">
        <v>50</v>
      </c>
      <c r="B134" s="4" t="s">
        <v>91</v>
      </c>
      <c r="C134" s="5"/>
      <c r="D134" s="6"/>
      <c r="E134" s="6"/>
      <c r="F134" s="25">
        <v>0</v>
      </c>
      <c r="G134" s="32">
        <v>0</v>
      </c>
      <c r="H134" s="32">
        <v>0</v>
      </c>
    </row>
    <row r="135" spans="1:8" ht="27.75" customHeight="1">
      <c r="A135" s="13" t="s">
        <v>105</v>
      </c>
      <c r="B135" s="4" t="s">
        <v>92</v>
      </c>
      <c r="C135" s="5"/>
      <c r="D135" s="6"/>
      <c r="E135" s="6"/>
      <c r="F135" s="16">
        <f>F137</f>
        <v>610.5</v>
      </c>
      <c r="G135" s="16">
        <f>G137</f>
        <v>610.5</v>
      </c>
      <c r="H135" s="16">
        <f>H137</f>
        <v>610.5</v>
      </c>
    </row>
    <row r="136" spans="1:8" ht="55.5" customHeight="1">
      <c r="A136" s="28" t="s">
        <v>51</v>
      </c>
      <c r="B136" s="4" t="s">
        <v>93</v>
      </c>
      <c r="C136" s="5"/>
      <c r="D136" s="6"/>
      <c r="E136" s="6"/>
      <c r="F136" s="16">
        <f>F137</f>
        <v>610.5</v>
      </c>
      <c r="G136" s="16">
        <f t="shared" ref="G136:H137" si="41">G137</f>
        <v>610.5</v>
      </c>
      <c r="H136" s="16">
        <f t="shared" si="41"/>
        <v>610.5</v>
      </c>
    </row>
    <row r="137" spans="1:8" ht="30.75" customHeight="1">
      <c r="A137" s="21" t="s">
        <v>52</v>
      </c>
      <c r="B137" s="4" t="s">
        <v>93</v>
      </c>
      <c r="C137" s="22" t="s">
        <v>53</v>
      </c>
      <c r="D137" s="6"/>
      <c r="E137" s="6"/>
      <c r="F137" s="16">
        <f>F138</f>
        <v>610.5</v>
      </c>
      <c r="G137" s="16">
        <f t="shared" si="41"/>
        <v>610.5</v>
      </c>
      <c r="H137" s="16">
        <f t="shared" si="41"/>
        <v>610.5</v>
      </c>
    </row>
    <row r="138" spans="1:8" ht="30.75" customHeight="1">
      <c r="A138" s="21" t="s">
        <v>112</v>
      </c>
      <c r="B138" s="4" t="s">
        <v>93</v>
      </c>
      <c r="C138" s="22" t="s">
        <v>111</v>
      </c>
      <c r="D138" s="6" t="s">
        <v>19</v>
      </c>
      <c r="E138" s="6" t="s">
        <v>29</v>
      </c>
      <c r="F138" s="16">
        <v>610.5</v>
      </c>
      <c r="G138" s="18">
        <v>610.5</v>
      </c>
      <c r="H138" s="18">
        <v>610.5</v>
      </c>
    </row>
    <row r="139" spans="1:8" ht="30.75" customHeight="1">
      <c r="A139" s="21" t="s">
        <v>60</v>
      </c>
      <c r="B139" s="4" t="s">
        <v>61</v>
      </c>
      <c r="C139" s="22"/>
      <c r="D139" s="6"/>
      <c r="E139" s="6"/>
      <c r="F139" s="16">
        <f t="shared" ref="F139:H140" si="42">F140</f>
        <v>0</v>
      </c>
      <c r="G139" s="16">
        <f t="shared" si="42"/>
        <v>260</v>
      </c>
      <c r="H139" s="16">
        <f t="shared" si="42"/>
        <v>540</v>
      </c>
    </row>
    <row r="140" spans="1:8" ht="39.75" customHeight="1">
      <c r="A140" s="29" t="s">
        <v>54</v>
      </c>
      <c r="B140" s="4" t="s">
        <v>55</v>
      </c>
      <c r="C140" s="5"/>
      <c r="D140" s="6"/>
      <c r="E140" s="6"/>
      <c r="F140" s="16">
        <f t="shared" si="42"/>
        <v>0</v>
      </c>
      <c r="G140" s="20">
        <f t="shared" si="42"/>
        <v>260</v>
      </c>
      <c r="H140" s="20">
        <f t="shared" si="42"/>
        <v>540</v>
      </c>
    </row>
    <row r="141" spans="1:8" ht="28.5" customHeight="1">
      <c r="A141" s="30" t="s">
        <v>28</v>
      </c>
      <c r="B141" s="4" t="s">
        <v>55</v>
      </c>
      <c r="C141" s="22" t="s">
        <v>39</v>
      </c>
      <c r="D141" s="6"/>
      <c r="E141" s="6"/>
      <c r="F141" s="16">
        <v>0</v>
      </c>
      <c r="G141" s="20">
        <f>G142</f>
        <v>260</v>
      </c>
      <c r="H141" s="20">
        <f>H142</f>
        <v>540</v>
      </c>
    </row>
    <row r="142" spans="1:8" ht="28.5" customHeight="1">
      <c r="A142" s="30" t="s">
        <v>113</v>
      </c>
      <c r="B142" s="4" t="s">
        <v>55</v>
      </c>
      <c r="C142" s="22" t="s">
        <v>110</v>
      </c>
      <c r="D142" s="6" t="s">
        <v>29</v>
      </c>
      <c r="E142" s="6" t="s">
        <v>43</v>
      </c>
      <c r="F142" s="16">
        <v>0</v>
      </c>
      <c r="G142" s="20">
        <v>260</v>
      </c>
      <c r="H142" s="20">
        <v>540</v>
      </c>
    </row>
    <row r="143" spans="1:8" ht="41.25" customHeight="1">
      <c r="A143" s="30" t="s">
        <v>56</v>
      </c>
      <c r="B143" s="31"/>
      <c r="C143" s="31"/>
      <c r="D143" s="31"/>
      <c r="E143" s="31"/>
      <c r="F143" s="36">
        <f>F137+F133+F123+F83+F66+F38+F25+F19</f>
        <v>20317.707689999996</v>
      </c>
      <c r="G143" s="36">
        <f>G137+G133+G123+G83+G66+G38+G25+G19+G139</f>
        <v>13736.06925</v>
      </c>
      <c r="H143" s="36">
        <f>H137+H133+H123+H83+H66+H38+H25+H19+H139</f>
        <v>14339.05737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2024-01-09T13:11:29Z</cp:lastPrinted>
  <dcterms:modified xsi:type="dcterms:W3CDTF">2025-12-16T08:13:36Z</dcterms:modified>
</cp:coreProperties>
</file>